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Jewel Plast\Umargaon\"/>
    </mc:Choice>
  </mc:AlternateContent>
  <xr:revisionPtr revIDLastSave="0" documentId="13_ncr:1_{26CCF43E-9F3F-4C40-8D9C-A1A469CF8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VCIPL" sheetId="4" r:id="rId1"/>
    <sheet name="Sheet6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G23" i="10"/>
  <c r="B12" i="4"/>
  <c r="B4" i="4" l="1"/>
  <c r="N12" i="4"/>
  <c r="B32" i="4" s="1"/>
  <c r="M12" i="4" l="1"/>
  <c r="B17" i="4"/>
  <c r="B27" i="4" s="1"/>
  <c r="B25" i="4"/>
  <c r="B28" i="4" l="1"/>
  <c r="B33" i="4" l="1"/>
  <c r="L12" i="4"/>
  <c r="B26" i="4" l="1"/>
  <c r="B29" i="4" s="1"/>
  <c r="B30" i="4" s="1"/>
  <c r="B31" i="4" l="1"/>
</calcChain>
</file>

<file path=xl/sharedStrings.xml><?xml version="1.0" encoding="utf-8"?>
<sst xmlns="http://schemas.openxmlformats.org/spreadsheetml/2006/main" count="46" uniqueCount="36">
  <si>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</si>
  <si>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</si>
  <si>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</si>
  <si>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</si>
  <si>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</si>
  <si>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</si>
  <si>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</si>
  <si>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</si>
  <si>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</si>
  <si>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</si>
  <si>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</si>
  <si>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</si>
  <si>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</si>
  <si>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</si>
  <si>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</si>
  <si>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</si>
  <si>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</si>
  <si>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</si>
  <si>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</si>
  <si>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</si>
  <si>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</si>
  <si>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</si>
  <si>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</si>
  <si>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</si>
  <si>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</si>
  <si>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</si>
  <si>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</si>
  <si>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</si>
  <si>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</si>
  <si>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</si>
  <si>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</si>
  <si>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</si>
  <si>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RR Rate of 2024</t>
  </si>
  <si>
    <t>Year of Const.</t>
  </si>
  <si>
    <t>Particulars</t>
  </si>
  <si>
    <t>Survey No.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</si>
</sst>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19</xdr:row>
      <xdr:rowOff>161925</xdr:rowOff>
    </xdr:from>
    <xdr:to>
      <xdr:col>22</xdr:col>
      <xdr:colOff>48292</xdr:colOff>
      <xdr:row>32</xdr:row>
      <xdr:rowOff>190943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FE60B0-9676-BF19-1C8C-D12777DFB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0" y="4657725"/>
          <a:ext cx="4782217" cy="3172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</xdr:row>
      <xdr:rowOff>104775</xdr:rowOff>
    </xdr:from>
    <xdr:to>
      <xdr:col>11</xdr:col>
      <xdr:colOff>429456</xdr:colOff>
      <xdr:row>18</xdr:row>
      <xdr:rowOff>152832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B8DA0-B921-F448-1BDF-B795D463B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485775"/>
          <a:ext cx="5953956" cy="3096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69"/>
  <sheetViews>
    <sheetView tabSelected="1" zoomScaleNormal="100" workbookViewId="0">
      <pane xSplit="2" ySplit="7" topLeftCell="C18" activePane="bottomRight" state="frozen"/>
      <selection pane="topRight" activeCell="C1" sqref="C1"/>
      <selection pane="bottomLeft" activeCell="A7" sqref="A7"/>
      <selection pane="bottomRight" activeCell="A24" sqref="A24:B33"/>
    </sheetView>
  </sheetViews>
  <sheetFormatPr defaultColWidth="12.5703125" defaultRowHeight="16.5" x14ac:dyDescent="0.3"/>
  <cols>
    <col min="1" max="1" width="18.7109375" style="15" customWidth="1"/>
    <col min="2" max="2" width="14.71093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28515625" style="3" bestFit="1" customWidth="1"/>
    <col min="8" max="8" width="9" style="3" hidden="1" customWidth="1"/>
    <col min="9" max="9" width="13.85546875" style="3" hidden="1" customWidth="1"/>
    <col min="10" max="10" width="8.85546875" style="1" hidden="1" customWidth="1"/>
    <col min="11" max="11" width="14" style="3" bestFit="1" customWidth="1"/>
    <col min="12" max="12" width="13.85546875" style="1" hidden="1" customWidth="1"/>
    <col min="13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v>3840.68</v>
      </c>
      <c r="C2" s="39" t="s">
        <v>32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5000</v>
      </c>
      <c r="C3" s="13">
        <v>346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19203400</v>
      </c>
      <c r="C4" s="13">
        <f>ROUND(C3*B2,0)</f>
        <v>1328875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5" customFormat="1" ht="55.5" customHeight="1" x14ac:dyDescent="0.25">
      <c r="A7" s="63" t="s">
        <v>34</v>
      </c>
      <c r="B7" s="64" t="s">
        <v>29</v>
      </c>
      <c r="C7" s="63" t="s">
        <v>33</v>
      </c>
      <c r="D7" s="63" t="s">
        <v>0</v>
      </c>
      <c r="E7" s="63" t="s">
        <v>1</v>
      </c>
      <c r="F7" s="63" t="s">
        <v>16</v>
      </c>
      <c r="G7" s="63" t="s">
        <v>17</v>
      </c>
      <c r="H7" s="63" t="s">
        <v>18</v>
      </c>
      <c r="I7" s="63" t="s">
        <v>2</v>
      </c>
      <c r="J7" s="63" t="s">
        <v>3</v>
      </c>
      <c r="K7" s="63" t="s">
        <v>13</v>
      </c>
      <c r="L7" s="63" t="s">
        <v>19</v>
      </c>
      <c r="M7" s="63" t="s">
        <v>14</v>
      </c>
      <c r="N7" s="63" t="s">
        <v>20</v>
      </c>
    </row>
    <row r="8" spans="1:14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x14ac:dyDescent="0.3">
      <c r="A9" s="62"/>
      <c r="B9" s="60"/>
      <c r="C9" s="66"/>
      <c r="D9" s="22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s="21" customFormat="1" x14ac:dyDescent="0.3">
      <c r="A10" s="62"/>
      <c r="B10" s="60"/>
      <c r="C10" s="66"/>
      <c r="D10" s="22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1" customFormat="1" ht="18" customHeight="1" x14ac:dyDescent="0.3">
      <c r="A11" s="62"/>
      <c r="B11" s="60"/>
      <c r="C11" s="66"/>
      <c r="D11" s="22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5" customFormat="1" x14ac:dyDescent="0.3">
      <c r="A12" s="24" t="s">
        <v>22</v>
      </c>
      <c r="B12" s="58">
        <f>SUM(B9:B11)</f>
        <v>0</v>
      </c>
      <c r="C12" s="57"/>
      <c r="D12" s="57"/>
      <c r="E12" s="55"/>
      <c r="F12" s="54"/>
      <c r="G12" s="56"/>
      <c r="H12" s="56"/>
      <c r="I12" s="56"/>
      <c r="J12" s="56"/>
      <c r="K12" s="56"/>
      <c r="L12" s="58">
        <f>SUM(L9:L11)</f>
        <v>0</v>
      </c>
      <c r="M12" s="58">
        <f>SUM(M9:M11)</f>
        <v>0</v>
      </c>
      <c r="N12" s="58">
        <f>SUM(N9:N11)</f>
        <v>0</v>
      </c>
    </row>
    <row r="13" spans="1:14" x14ac:dyDescent="0.3">
      <c r="B13" s="50"/>
      <c r="C13" s="23"/>
      <c r="D13" s="23"/>
      <c r="E13" s="23"/>
      <c r="F13" s="54"/>
      <c r="G13" s="27"/>
      <c r="H13" s="27"/>
      <c r="I13" s="27"/>
      <c r="J13" s="23"/>
      <c r="K13" s="28"/>
      <c r="L13" s="29"/>
      <c r="M13" s="61"/>
      <c r="N13" s="30"/>
    </row>
    <row r="14" spans="1:14" x14ac:dyDescent="0.3">
      <c r="A14" s="67" t="s">
        <v>23</v>
      </c>
      <c r="B14" s="67"/>
      <c r="C14" s="23"/>
      <c r="D14" s="23"/>
      <c r="F14" s="30"/>
      <c r="G14" s="30"/>
      <c r="H14" s="1"/>
      <c r="I14" s="1"/>
      <c r="K14" s="1"/>
      <c r="M14" s="1"/>
      <c r="N14" s="1"/>
    </row>
    <row r="15" spans="1:14" x14ac:dyDescent="0.3">
      <c r="A15" s="11" t="s">
        <v>24</v>
      </c>
      <c r="B15" s="46">
        <v>0</v>
      </c>
      <c r="C15" s="23"/>
      <c r="D15" s="23"/>
      <c r="F15" s="30"/>
      <c r="G15" s="30"/>
      <c r="H15" s="1"/>
      <c r="I15" s="1"/>
      <c r="K15" s="1"/>
      <c r="M15" s="1"/>
      <c r="N15" s="1"/>
    </row>
    <row r="16" spans="1:14" x14ac:dyDescent="0.3">
      <c r="A16" s="12" t="s">
        <v>4</v>
      </c>
      <c r="B16" s="47">
        <v>0</v>
      </c>
      <c r="C16" s="23"/>
      <c r="D16" s="23"/>
      <c r="F16" s="30"/>
      <c r="G16" s="30"/>
      <c r="H16" s="1" t="s">
        <v>31</v>
      </c>
      <c r="I16" s="1"/>
      <c r="K16" s="1"/>
      <c r="M16" s="1"/>
      <c r="N16" s="1"/>
    </row>
    <row r="17" spans="1:14" x14ac:dyDescent="0.3">
      <c r="A17" s="12" t="s">
        <v>5</v>
      </c>
      <c r="B17" s="46">
        <f>ROUND((B15*B16),0)</f>
        <v>0</v>
      </c>
      <c r="C17" s="23"/>
      <c r="D17" s="23"/>
      <c r="F17" s="30"/>
      <c r="G17" s="30"/>
      <c r="H17" s="1"/>
      <c r="I17" s="1"/>
      <c r="K17" s="1"/>
      <c r="M17" s="1"/>
      <c r="N17" s="1"/>
    </row>
    <row r="18" spans="1:14" x14ac:dyDescent="0.3">
      <c r="A18" s="26"/>
      <c r="B18" s="59"/>
      <c r="C18" s="23"/>
      <c r="D18" s="23"/>
      <c r="F18" s="30"/>
      <c r="G18" s="30"/>
      <c r="H18" s="1"/>
      <c r="I18" s="1"/>
      <c r="K18" s="1"/>
      <c r="M18" s="1"/>
      <c r="N18" s="1"/>
    </row>
    <row r="19" spans="1:14" ht="16.5" customHeight="1" x14ac:dyDescent="0.3">
      <c r="A19" s="68" t="s">
        <v>12</v>
      </c>
      <c r="B19" s="69"/>
      <c r="C19" s="23"/>
      <c r="D19" s="27"/>
      <c r="F19" s="27"/>
      <c r="G19" s="1"/>
      <c r="H19" s="1"/>
      <c r="I19" s="1"/>
      <c r="K19" s="1"/>
      <c r="M19" s="1"/>
      <c r="N19" s="1"/>
    </row>
    <row r="20" spans="1:14" x14ac:dyDescent="0.3">
      <c r="A20" s="11" t="s">
        <v>8</v>
      </c>
      <c r="B20" s="46">
        <v>0</v>
      </c>
      <c r="C20" s="31"/>
      <c r="D20" s="3"/>
      <c r="G20" s="1"/>
      <c r="H20" s="1"/>
      <c r="I20" s="1"/>
      <c r="K20" s="1"/>
      <c r="M20" s="1"/>
      <c r="N20" s="1"/>
    </row>
    <row r="21" spans="1:14" x14ac:dyDescent="0.3">
      <c r="A21" s="12" t="s">
        <v>4</v>
      </c>
      <c r="B21" s="47">
        <v>0</v>
      </c>
      <c r="C21" s="16"/>
      <c r="D21" s="51"/>
      <c r="G21" s="1"/>
      <c r="H21" s="1"/>
      <c r="I21" s="1"/>
      <c r="K21" s="1"/>
      <c r="M21" s="1"/>
      <c r="N21" s="1"/>
    </row>
    <row r="22" spans="1:14" x14ac:dyDescent="0.3">
      <c r="A22" s="12" t="s">
        <v>5</v>
      </c>
      <c r="B22" s="46">
        <v>0</v>
      </c>
      <c r="C22" s="4"/>
      <c r="D22" s="3"/>
      <c r="G22" s="1"/>
      <c r="H22" s="1"/>
      <c r="I22" s="1"/>
      <c r="K22" s="1"/>
      <c r="M22" s="1"/>
      <c r="N22" s="1"/>
    </row>
    <row r="23" spans="1:14" x14ac:dyDescent="0.3">
      <c r="B23" s="51"/>
      <c r="C23" s="4"/>
      <c r="D23" s="4"/>
      <c r="F23" s="10"/>
      <c r="H23" s="6"/>
      <c r="I23" s="6"/>
      <c r="L23" s="10"/>
    </row>
    <row r="24" spans="1:14" x14ac:dyDescent="0.3">
      <c r="A24" s="70" t="s">
        <v>35</v>
      </c>
      <c r="B24" s="71"/>
      <c r="C24" s="10"/>
      <c r="D24" s="3"/>
      <c r="E24" s="6"/>
      <c r="F24" s="6"/>
      <c r="G24" s="1"/>
      <c r="I24" s="10"/>
      <c r="J24" s="3"/>
      <c r="L24" s="3"/>
      <c r="M24" s="1"/>
      <c r="N24" s="1"/>
    </row>
    <row r="25" spans="1:14" x14ac:dyDescent="0.3">
      <c r="A25" s="32" t="s">
        <v>10</v>
      </c>
      <c r="B25" s="46">
        <f>B4</f>
        <v>19203400</v>
      </c>
      <c r="C25" s="8"/>
      <c r="D25" s="8"/>
      <c r="E25" s="9"/>
      <c r="F25" s="9"/>
      <c r="G25" s="1"/>
      <c r="I25" s="7"/>
      <c r="J25" s="3"/>
      <c r="L25" s="3"/>
      <c r="M25" s="1"/>
      <c r="N25" s="1"/>
    </row>
    <row r="26" spans="1:14" x14ac:dyDescent="0.3">
      <c r="A26" s="32" t="s">
        <v>11</v>
      </c>
      <c r="B26" s="46">
        <f>M12</f>
        <v>0</v>
      </c>
      <c r="C26" s="8"/>
      <c r="D26" s="8"/>
      <c r="E26" s="9"/>
      <c r="F26" s="9"/>
      <c r="G26" s="1"/>
      <c r="I26" s="9"/>
      <c r="J26" s="3"/>
      <c r="L26" s="3"/>
      <c r="M26" s="1"/>
      <c r="N26" s="1"/>
    </row>
    <row r="27" spans="1:14" ht="33" x14ac:dyDescent="0.3">
      <c r="A27" s="32" t="s">
        <v>25</v>
      </c>
      <c r="B27" s="46">
        <f>B17</f>
        <v>0</v>
      </c>
      <c r="C27" s="8"/>
      <c r="D27" s="8"/>
      <c r="E27" s="9"/>
      <c r="F27" s="9"/>
      <c r="G27" s="1"/>
      <c r="I27" s="9"/>
      <c r="J27" s="3"/>
      <c r="L27" s="3"/>
      <c r="M27" s="1"/>
      <c r="N27" s="1"/>
    </row>
    <row r="28" spans="1:14" x14ac:dyDescent="0.3">
      <c r="A28" s="32" t="s">
        <v>9</v>
      </c>
      <c r="B28" s="46">
        <f>B22</f>
        <v>0</v>
      </c>
      <c r="C28" s="8"/>
      <c r="D28" s="8"/>
      <c r="E28" s="9"/>
      <c r="F28" s="9"/>
      <c r="G28" s="1"/>
      <c r="I28" s="9"/>
      <c r="J28" s="3"/>
      <c r="L28" s="3"/>
      <c r="M28" s="1"/>
      <c r="N28" s="1"/>
    </row>
    <row r="29" spans="1:14" ht="33" x14ac:dyDescent="0.3">
      <c r="A29" s="33" t="s">
        <v>30</v>
      </c>
      <c r="B29" s="52">
        <f>B25+B26+B27+B28</f>
        <v>19203400</v>
      </c>
      <c r="C29" s="7"/>
      <c r="D29" s="3"/>
      <c r="E29" s="3"/>
      <c r="G29" s="1"/>
      <c r="I29" s="1"/>
      <c r="J29" s="3"/>
      <c r="L29" s="3"/>
      <c r="M29" s="1"/>
      <c r="N29" s="1"/>
    </row>
    <row r="30" spans="1:14" x14ac:dyDescent="0.3">
      <c r="A30" s="33" t="s">
        <v>6</v>
      </c>
      <c r="B30" s="52">
        <f>ROUND(B29*0.9,0)</f>
        <v>17283060</v>
      </c>
      <c r="C30" s="7"/>
      <c r="D30" s="3"/>
      <c r="E30" s="14"/>
      <c r="F30" s="14"/>
      <c r="G30" s="1"/>
      <c r="I30" s="1"/>
      <c r="J30" s="3"/>
      <c r="L30" s="3"/>
      <c r="M30" s="1"/>
      <c r="N30" s="1"/>
    </row>
    <row r="31" spans="1:14" x14ac:dyDescent="0.3">
      <c r="A31" s="33" t="s">
        <v>7</v>
      </c>
      <c r="B31" s="52">
        <f>MROUND(B29*80%,1)</f>
        <v>15362720</v>
      </c>
      <c r="C31" s="7"/>
      <c r="D31" s="3"/>
      <c r="E31" s="14"/>
      <c r="F31" s="14"/>
      <c r="G31" s="1"/>
      <c r="I31" s="1"/>
      <c r="J31" s="3"/>
      <c r="L31" s="3"/>
      <c r="M31" s="1"/>
      <c r="N31" s="1"/>
    </row>
    <row r="32" spans="1:14" x14ac:dyDescent="0.3">
      <c r="A32" s="33" t="s">
        <v>26</v>
      </c>
      <c r="B32" s="52">
        <f>N12</f>
        <v>0</v>
      </c>
      <c r="C32" s="3"/>
      <c r="D32" s="3"/>
      <c r="E32" s="3"/>
      <c r="G32" s="1"/>
      <c r="I32" s="1"/>
      <c r="J32" s="3"/>
      <c r="L32" s="34"/>
      <c r="M32" s="1"/>
      <c r="N32" s="1"/>
    </row>
    <row r="33" spans="1:14" x14ac:dyDescent="0.3">
      <c r="A33" s="32" t="s">
        <v>27</v>
      </c>
      <c r="B33" s="52">
        <f>C4+M12</f>
        <v>1328875</v>
      </c>
      <c r="C33" s="3"/>
      <c r="D33" s="3"/>
      <c r="E33" s="3"/>
      <c r="G33" s="1"/>
      <c r="I33" s="1"/>
      <c r="J33" s="3"/>
      <c r="L33" s="34"/>
      <c r="M33" s="1"/>
      <c r="N33" s="1"/>
    </row>
    <row r="34" spans="1:14" x14ac:dyDescent="0.3">
      <c r="A34" s="1"/>
    </row>
    <row r="35" spans="1:14" x14ac:dyDescent="0.3">
      <c r="A35" s="1"/>
      <c r="L35" s="35"/>
    </row>
    <row r="36" spans="1:14" x14ac:dyDescent="0.3">
      <c r="A36" s="1"/>
      <c r="L36" s="35"/>
    </row>
    <row r="37" spans="1:14" x14ac:dyDescent="0.3">
      <c r="A37" s="1"/>
      <c r="L37" s="35"/>
    </row>
    <row r="38" spans="1:14" x14ac:dyDescent="0.3">
      <c r="A38" s="1"/>
      <c r="L38" s="35"/>
    </row>
    <row r="39" spans="1:14" x14ac:dyDescent="0.3">
      <c r="A39" s="1"/>
      <c r="L39" s="35"/>
    </row>
    <row r="40" spans="1:14" x14ac:dyDescent="0.3">
      <c r="A40" s="1"/>
      <c r="F40" s="3">
        <v>16</v>
      </c>
      <c r="L40" s="35"/>
    </row>
    <row r="41" spans="1:14" x14ac:dyDescent="0.3">
      <c r="A41" s="1"/>
      <c r="L41" s="35"/>
    </row>
    <row r="42" spans="1:14" x14ac:dyDescent="0.3">
      <c r="A42" s="1"/>
    </row>
    <row r="43" spans="1:14" x14ac:dyDescent="0.3">
      <c r="A43" s="1"/>
    </row>
    <row r="44" spans="1:14" x14ac:dyDescent="0.3">
      <c r="A44" s="1"/>
      <c r="B44" s="45"/>
    </row>
    <row r="45" spans="1:14" x14ac:dyDescent="0.3">
      <c r="A45" s="1"/>
      <c r="B45" s="45"/>
    </row>
    <row r="46" spans="1:14" x14ac:dyDescent="0.3">
      <c r="A46" s="1"/>
      <c r="B46" s="45"/>
    </row>
    <row r="47" spans="1:14" x14ac:dyDescent="0.3">
      <c r="A47" s="1"/>
      <c r="B47" s="45"/>
    </row>
    <row r="48" spans="1:14" x14ac:dyDescent="0.3">
      <c r="A48" s="1"/>
      <c r="B48" s="45"/>
    </row>
    <row r="49" spans="1:10" x14ac:dyDescent="0.3">
      <c r="A49" s="1"/>
      <c r="B49" s="45"/>
    </row>
    <row r="50" spans="1:10" x14ac:dyDescent="0.3">
      <c r="A50" s="1"/>
      <c r="B50" s="45"/>
    </row>
    <row r="51" spans="1:10" x14ac:dyDescent="0.3">
      <c r="A51" s="1"/>
      <c r="B51" s="45"/>
    </row>
    <row r="52" spans="1:10" x14ac:dyDescent="0.3">
      <c r="A52" s="1"/>
      <c r="B52" s="45"/>
    </row>
    <row r="53" spans="1:10" x14ac:dyDescent="0.3">
      <c r="A53" s="1"/>
      <c r="B53" s="45"/>
      <c r="F53" s="36"/>
      <c r="G53" s="36"/>
      <c r="H53" s="36"/>
      <c r="I53" s="36"/>
      <c r="J53" s="5"/>
    </row>
    <row r="54" spans="1:10" x14ac:dyDescent="0.3">
      <c r="A54" s="1"/>
      <c r="B54" s="45"/>
      <c r="F54" s="34"/>
      <c r="G54" s="1"/>
      <c r="H54" s="34"/>
      <c r="I54" s="34"/>
    </row>
    <row r="55" spans="1:10" x14ac:dyDescent="0.3">
      <c r="A55" s="1"/>
      <c r="B55" s="45"/>
      <c r="F55" s="34"/>
      <c r="G55" s="34"/>
      <c r="H55" s="44"/>
      <c r="I55" s="44"/>
    </row>
    <row r="56" spans="1:10" x14ac:dyDescent="0.3">
      <c r="A56" s="1"/>
      <c r="B56" s="45"/>
      <c r="F56" s="34"/>
      <c r="G56" s="34"/>
      <c r="H56" s="34"/>
      <c r="I56" s="34"/>
    </row>
    <row r="57" spans="1:10" x14ac:dyDescent="0.3">
      <c r="A57" s="1"/>
      <c r="B57" s="45"/>
      <c r="F57" s="34"/>
      <c r="G57" s="37"/>
      <c r="H57" s="34"/>
      <c r="I57" s="34"/>
    </row>
    <row r="58" spans="1:10" x14ac:dyDescent="0.3">
      <c r="A58" s="1"/>
      <c r="B58" s="45"/>
      <c r="F58" s="34"/>
      <c r="G58" s="34"/>
      <c r="H58" s="34"/>
      <c r="I58" s="34"/>
    </row>
    <row r="59" spans="1:10" x14ac:dyDescent="0.3">
      <c r="A59" s="1"/>
      <c r="B59" s="45"/>
      <c r="F59" s="34"/>
      <c r="G59" s="34"/>
      <c r="H59" s="34"/>
      <c r="I59" s="34"/>
    </row>
    <row r="60" spans="1:10" x14ac:dyDescent="0.3">
      <c r="A60" s="1"/>
      <c r="B60" s="45"/>
      <c r="F60" s="34"/>
      <c r="G60" s="34"/>
      <c r="H60" s="34"/>
      <c r="I60" s="34"/>
    </row>
    <row r="61" spans="1:10" x14ac:dyDescent="0.3">
      <c r="A61" s="1"/>
      <c r="B61" s="45"/>
      <c r="F61" s="34"/>
      <c r="G61" s="34"/>
      <c r="H61" s="34"/>
      <c r="I61" s="34"/>
    </row>
    <row r="62" spans="1:10" x14ac:dyDescent="0.3">
      <c r="A62" s="1"/>
      <c r="B62" s="45"/>
      <c r="F62" s="34"/>
      <c r="G62" s="34"/>
      <c r="H62" s="34"/>
      <c r="I62" s="34"/>
    </row>
    <row r="63" spans="1:10" x14ac:dyDescent="0.3">
      <c r="A63" s="1"/>
      <c r="B63" s="45"/>
      <c r="F63" s="34"/>
      <c r="G63" s="34"/>
      <c r="H63" s="34"/>
      <c r="I63" s="34"/>
    </row>
    <row r="64" spans="1:10" x14ac:dyDescent="0.3">
      <c r="A64" s="1"/>
      <c r="B64" s="45"/>
    </row>
    <row r="65" spans="1:6" x14ac:dyDescent="0.3">
      <c r="A65" s="1"/>
      <c r="B65" s="45"/>
    </row>
    <row r="66" spans="1:6" x14ac:dyDescent="0.3">
      <c r="A66" s="1"/>
      <c r="B66" s="45"/>
    </row>
    <row r="67" spans="1:6" x14ac:dyDescent="0.3">
      <c r="A67" s="1"/>
      <c r="B67" s="45"/>
    </row>
    <row r="68" spans="1:6" x14ac:dyDescent="0.3">
      <c r="A68" s="1"/>
      <c r="B68" s="45"/>
    </row>
    <row r="69" spans="1:6" x14ac:dyDescent="0.3">
      <c r="A69" s="1"/>
      <c r="B69" s="45"/>
      <c r="F69" s="38"/>
    </row>
    <row r="70" spans="1:6" x14ac:dyDescent="0.3">
      <c r="A70" s="1"/>
      <c r="B70" s="45"/>
      <c r="F70" s="38"/>
    </row>
    <row r="71" spans="1:6" x14ac:dyDescent="0.3">
      <c r="A71" s="1"/>
      <c r="B71" s="45"/>
      <c r="F71" s="38"/>
    </row>
    <row r="72" spans="1:6" x14ac:dyDescent="0.3">
      <c r="A72" s="1"/>
      <c r="B72" s="45"/>
      <c r="F72" s="38"/>
    </row>
    <row r="73" spans="1:6" x14ac:dyDescent="0.3">
      <c r="A73" s="1"/>
      <c r="B73" s="45"/>
      <c r="F73" s="38"/>
    </row>
    <row r="74" spans="1:6" x14ac:dyDescent="0.3">
      <c r="A74" s="1"/>
      <c r="B74" s="45"/>
      <c r="F74" s="38"/>
    </row>
    <row r="75" spans="1:6" x14ac:dyDescent="0.3">
      <c r="A75" s="1"/>
      <c r="B75" s="45"/>
      <c r="F75" s="38"/>
    </row>
    <row r="76" spans="1:6" x14ac:dyDescent="0.3">
      <c r="A76" s="1"/>
      <c r="B76" s="45"/>
      <c r="F76" s="38"/>
    </row>
    <row r="77" spans="1:6" x14ac:dyDescent="0.3">
      <c r="A77" s="1"/>
      <c r="B77" s="45"/>
      <c r="F77" s="38"/>
    </row>
    <row r="78" spans="1:6" x14ac:dyDescent="0.3">
      <c r="A78" s="1"/>
      <c r="B78" s="45"/>
      <c r="F78" s="38"/>
    </row>
    <row r="79" spans="1:6" x14ac:dyDescent="0.3">
      <c r="A79" s="1"/>
      <c r="B79" s="45"/>
    </row>
    <row r="80" spans="1:6" x14ac:dyDescent="0.3">
      <c r="A80" s="1"/>
      <c r="B80" s="45"/>
    </row>
    <row r="81" spans="1:2" x14ac:dyDescent="0.3">
      <c r="A81" s="1"/>
      <c r="B81" s="45"/>
    </row>
    <row r="82" spans="1:2" x14ac:dyDescent="0.3">
      <c r="A82" s="1"/>
      <c r="B82" s="45"/>
    </row>
    <row r="83" spans="1:2" x14ac:dyDescent="0.3">
      <c r="A83" s="1"/>
      <c r="B83" s="45"/>
    </row>
    <row r="84" spans="1:2" x14ac:dyDescent="0.3">
      <c r="A84" s="1"/>
      <c r="B84" s="45"/>
    </row>
    <row r="85" spans="1:2" x14ac:dyDescent="0.3">
      <c r="A85" s="1"/>
      <c r="B85" s="45"/>
    </row>
    <row r="86" spans="1:2" x14ac:dyDescent="0.3">
      <c r="A86" s="1"/>
      <c r="B86" s="45"/>
    </row>
    <row r="87" spans="1:2" x14ac:dyDescent="0.3">
      <c r="A87" s="1"/>
      <c r="B87" s="45"/>
    </row>
    <row r="88" spans="1:2" x14ac:dyDescent="0.3">
      <c r="A88" s="1"/>
      <c r="B88" s="45"/>
    </row>
    <row r="89" spans="1:2" x14ac:dyDescent="0.3">
      <c r="A89" s="1"/>
      <c r="B89" s="45"/>
    </row>
    <row r="90" spans="1:2" x14ac:dyDescent="0.3">
      <c r="A90" s="1"/>
      <c r="B90" s="45"/>
    </row>
    <row r="91" spans="1:2" x14ac:dyDescent="0.3">
      <c r="A91" s="1"/>
      <c r="B91" s="45"/>
    </row>
    <row r="92" spans="1:2" x14ac:dyDescent="0.3">
      <c r="A92" s="1"/>
      <c r="B92" s="45"/>
    </row>
    <row r="93" spans="1:2" x14ac:dyDescent="0.3">
      <c r="A93" s="1"/>
      <c r="B93" s="45"/>
    </row>
    <row r="94" spans="1:2" x14ac:dyDescent="0.3">
      <c r="A94" s="1"/>
      <c r="B94" s="45"/>
    </row>
    <row r="95" spans="1:2" x14ac:dyDescent="0.3">
      <c r="A95" s="1"/>
      <c r="B95" s="45"/>
    </row>
    <row r="96" spans="1:2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  <row r="169" spans="1:2" x14ac:dyDescent="0.3">
      <c r="A169" s="1"/>
      <c r="B169" s="45"/>
    </row>
  </sheetData>
  <mergeCells count="3">
    <mergeCell ref="A14:B14"/>
    <mergeCell ref="A19:B19"/>
    <mergeCell ref="A24:B2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7B9A-CBC2-4C31-ABA8-A0532D484222}">
  <dimension ref="G23"/>
  <sheetViews>
    <sheetView workbookViewId="0">
      <selection activeCell="G24" sqref="G24"/>
    </sheetView>
  </sheetViews>
  <sheetFormatPr defaultRowHeight="15" x14ac:dyDescent="0.25"/>
  <sheetData>
    <row r="23" spans="7:7" x14ac:dyDescent="0.25">
      <c r="G23">
        <f>173*2</f>
        <v>346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 VCIPL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2024-12-11T11:17:13Z</dcterms:modified>
</cp:coreProperties>
</file>