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44" r:id="rId7"/>
    <sheet name="Sheet3" sheetId="31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/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B8" s="1"/>
  <c r="C8" s="1"/>
  <c r="D8" s="1"/>
  <c r="P8"/>
  <c r="J8"/>
  <c r="I8"/>
  <c r="E8"/>
  <c r="A8"/>
  <c r="P7"/>
  <c r="Q7" s="1"/>
  <c r="B7" s="1"/>
  <c r="C7" s="1"/>
  <c r="D7" s="1"/>
  <c r="J7"/>
  <c r="I7"/>
  <c r="E7"/>
  <c r="A7"/>
  <c r="P6"/>
  <c r="Q6" s="1"/>
  <c r="B6" s="1"/>
  <c r="C6" s="1"/>
  <c r="D6" s="1"/>
  <c r="J6"/>
  <c r="I6"/>
  <c r="E6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8" l="1"/>
  <c r="G7"/>
  <c r="G6"/>
  <c r="G3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l="1"/>
  <c r="C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<sst xmlns="http://schemas.openxmlformats.org/spreadsheetml/2006/main" count="130" uniqueCount="100">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</sst>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0" fillId="2" borderId="0" xfId="0" applyFill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410307</xdr:colOff>
      <xdr:row>0</xdr:row>
      <xdr:rowOff>0</xdr:rowOff>
    </xdr:from>
    <xdr:to>
      <xdr:col>9</xdr:col>
      <xdr:colOff>383197</xdr:colOff>
      <xdr:row>30</xdr:row>
      <xdr:rowOff>114300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0307" y="0"/>
          <a:ext cx="5446102" cy="5829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</xdr:row>
      <xdr:rowOff>28575</xdr:rowOff>
    </xdr:from>
    <xdr:to>
      <xdr:col>10</xdr:col>
      <xdr:colOff>495300</xdr:colOff>
      <xdr:row>31</xdr:row>
      <xdr:rowOff>114300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" y="219075"/>
          <a:ext cx="5715000" cy="5800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228600</xdr:colOff>
      <xdr:row>30</xdr:row>
      <xdr:rowOff>152400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15000" cy="5867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11</xdr:col>
      <xdr:colOff>152400</xdr:colOff>
      <xdr:row>30</xdr:row>
      <xdr:rowOff>66675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0"/>
          <a:ext cx="6238875" cy="5781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31535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29500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29500</v>
      </c>
      <c r="D5" s="57" t="s">
        <v>61</v>
      </c>
      <c r="E5" s="58">
        <f>ROUND(C5/10.764,0)</f>
        <v>2741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6800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0.05</v>
      </c>
      <c r="D8" s="100">
        <f>1-C8</f>
        <v>0.95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21565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28365</v>
      </c>
      <c r="D10" s="57" t="s">
        <v>61</v>
      </c>
      <c r="E10" s="58">
        <f>ROUND(C10/10.764,0)</f>
        <v>2635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2025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2020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5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55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600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1581000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1200000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workbookViewId="0">
      <selection activeCell="E6" sqref="E6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4000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2000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5</v>
      </c>
      <c r="D7" s="25"/>
      <c r="F7" s="76"/>
      <c r="G7" s="76"/>
    </row>
    <row r="8" spans="1:8">
      <c r="A8" s="15" t="s">
        <v>18</v>
      </c>
      <c r="B8" s="24"/>
      <c r="C8" s="25">
        <f>C9-C7</f>
        <v>55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7.5</v>
      </c>
      <c r="D10" s="25"/>
      <c r="F10" s="76"/>
      <c r="G10" s="76"/>
    </row>
    <row r="11" spans="1:8">
      <c r="A11" s="15"/>
      <c r="B11" s="26"/>
      <c r="C11" s="27">
        <f>C10%</f>
        <v>7.4999999999999997E-2</v>
      </c>
      <c r="D11" s="27"/>
      <c r="F11" s="76"/>
      <c r="G11" s="76"/>
    </row>
    <row r="12" spans="1:8">
      <c r="A12" s="15" t="s">
        <v>21</v>
      </c>
      <c r="B12" s="19"/>
      <c r="C12" s="20">
        <f>C6*C11</f>
        <v>150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1850</v>
      </c>
      <c r="D13" s="23"/>
      <c r="F13" s="76"/>
      <c r="G13" s="76"/>
    </row>
    <row r="14" spans="1:8">
      <c r="A14" s="15" t="s">
        <v>15</v>
      </c>
      <c r="B14" s="19"/>
      <c r="C14" s="20">
        <f>C5</f>
        <v>2000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3850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99</v>
      </c>
      <c r="B18" s="7"/>
      <c r="C18" s="74">
        <v>600</v>
      </c>
      <c r="D18" s="74"/>
      <c r="E18" s="75"/>
      <c r="F18" s="76"/>
      <c r="G18" s="76"/>
    </row>
    <row r="19" spans="1:7">
      <c r="A19" s="15"/>
      <c r="B19" s="6"/>
      <c r="C19" s="30">
        <f>C18*C16</f>
        <v>2310000</v>
      </c>
      <c r="D19" s="76" t="s">
        <v>68</v>
      </c>
      <c r="E19" s="30"/>
      <c r="F19" s="116"/>
      <c r="G19" s="76"/>
    </row>
    <row r="20" spans="1:7">
      <c r="A20" s="15"/>
      <c r="B20" s="61">
        <f>C20*90</f>
        <v>197505000</v>
      </c>
      <c r="C20" s="31">
        <f>C19*95%</f>
        <v>2194500</v>
      </c>
      <c r="D20" s="76" t="s">
        <v>24</v>
      </c>
      <c r="E20" s="31"/>
      <c r="F20" s="116"/>
      <c r="G20" s="76"/>
    </row>
    <row r="21" spans="1:7">
      <c r="A21" s="15"/>
      <c r="C21" s="31">
        <f>C19*80%</f>
        <v>1848000</v>
      </c>
      <c r="D21" s="76" t="s">
        <v>25</v>
      </c>
      <c r="E21" s="31"/>
      <c r="F21" s="11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1200000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4812.5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J8" sqref="J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659.72222222222229</v>
      </c>
      <c r="C6" s="4">
        <f t="shared" si="2"/>
        <v>791.66666666666674</v>
      </c>
      <c r="D6" s="4">
        <f t="shared" si="3"/>
        <v>950</v>
      </c>
      <c r="E6" s="5">
        <f t="shared" si="4"/>
        <v>4000000</v>
      </c>
      <c r="F6" s="4">
        <f t="shared" si="5"/>
        <v>6063</v>
      </c>
      <c r="G6" s="4">
        <f t="shared" si="6"/>
        <v>5053</v>
      </c>
      <c r="H6" s="4">
        <f t="shared" si="7"/>
        <v>4211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950</v>
      </c>
      <c r="P6" s="73">
        <f t="shared" ref="P6:P9" si="11">O6/1.2</f>
        <v>791.66666666666674</v>
      </c>
      <c r="Q6" s="73">
        <f t="shared" si="10"/>
        <v>659.72222222222229</v>
      </c>
      <c r="R6" s="2">
        <v>4000000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696.52777777777783</v>
      </c>
      <c r="C7" s="4">
        <f t="shared" si="2"/>
        <v>835.83333333333337</v>
      </c>
      <c r="D7" s="4">
        <f t="shared" si="3"/>
        <v>1003</v>
      </c>
      <c r="E7" s="5">
        <f t="shared" si="4"/>
        <v>4300000</v>
      </c>
      <c r="F7" s="4">
        <f t="shared" si="5"/>
        <v>6173</v>
      </c>
      <c r="G7" s="4">
        <f t="shared" si="6"/>
        <v>5145</v>
      </c>
      <c r="H7" s="4">
        <f t="shared" si="7"/>
        <v>4287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1003</v>
      </c>
      <c r="P7" s="73">
        <f t="shared" si="11"/>
        <v>835.83333333333337</v>
      </c>
      <c r="Q7" s="73">
        <f t="shared" si="10"/>
        <v>696.52777777777783</v>
      </c>
      <c r="R7" s="2">
        <v>4300000</v>
      </c>
      <c r="S7" s="2"/>
      <c r="T7" s="2"/>
    </row>
    <row r="8" spans="1:35">
      <c r="A8" s="4">
        <f t="shared" si="0"/>
        <v>0</v>
      </c>
      <c r="B8" s="4">
        <f t="shared" si="1"/>
        <v>645.83333333333337</v>
      </c>
      <c r="C8" s="4">
        <f t="shared" si="2"/>
        <v>775</v>
      </c>
      <c r="D8" s="4">
        <f t="shared" si="3"/>
        <v>930</v>
      </c>
      <c r="E8" s="5">
        <f t="shared" si="4"/>
        <v>4500000</v>
      </c>
      <c r="F8" s="4">
        <f t="shared" si="5"/>
        <v>6968</v>
      </c>
      <c r="G8" s="4">
        <f t="shared" si="6"/>
        <v>5806</v>
      </c>
      <c r="H8" s="4">
        <f t="shared" si="7"/>
        <v>4839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930</v>
      </c>
      <c r="P8" s="73">
        <f t="shared" si="11"/>
        <v>775</v>
      </c>
      <c r="Q8" s="73">
        <f t="shared" si="10"/>
        <v>645.83333333333337</v>
      </c>
      <c r="R8" s="2">
        <v>4500000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115" zoomScaleNormal="115" workbookViewId="0">
      <selection activeCell="F7" sqref="F1:F104857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130" zoomScaleNormal="130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J7" sqref="J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2025-03-13T09:49:30Z</dcterms:modified>
</cp:coreProperties>
</file>