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CD8617C-D71C-4DA4-BCE7-F54C55064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20" i="1"/>
  <c r="B19" i="1"/>
  <c r="F30" i="1"/>
  <c r="C33" i="1"/>
  <c r="B32" i="1"/>
  <c r="C32" i="1" s="1"/>
  <c r="B22" i="1"/>
  <c r="F6" i="1"/>
  <c r="G34" i="1" l="1"/>
  <c r="F34" i="1" l="1"/>
  <c r="B10" i="1" l="1"/>
  <c r="B11" i="1" s="1"/>
  <c r="B8" i="1"/>
  <c r="B6" i="1"/>
  <c r="B5" i="1"/>
  <c r="B14" i="1" s="1"/>
  <c r="B12" i="1" l="1"/>
  <c r="B13" i="1" s="1"/>
  <c r="B15" i="1" l="1"/>
  <c r="B17" i="1" l="1"/>
  <c r="F29" i="1" l="1"/>
  <c r="G29" i="1" l="1"/>
  <c r="F31" i="1"/>
  <c r="G31" i="1"/>
  <c r="F32" i="1"/>
  <c r="I32" i="1" s="1"/>
  <c r="G32" i="1"/>
  <c r="F33" i="1"/>
  <c r="G33" i="1"/>
  <c r="G3" i="1" l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<sst xmlns="http://schemas.openxmlformats.org/spreadsheetml/2006/main" count="31" uniqueCount="29">
  <si>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</si>
  <si>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</si>
  <si>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</si>
  <si>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</si>
  <si>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</si>
  <si>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</si>
  <si>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</si>
  <si>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</si>
  <si>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</si>
  <si>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</si>
  <si>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</si>
  <si>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</si>
  <si>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</si>
  <si>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</si>
  <si>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</si>
  <si>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</si>
  <si>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</si>
  <si>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</si>
  <si>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</si>
  <si>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</si>
  <si>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</si>
  <si>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</si>
  <si>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</si>
  <si>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 xml:space="preserve">Measurement </t>
  </si>
  <si>
    <t>DV</t>
  </si>
  <si>
    <t>RV</t>
  </si>
  <si>
    <t xml:space="preserve">Agreement carpet area 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</si>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</sst>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428625</xdr:colOff>
      <xdr:row>44</xdr:row>
      <xdr:rowOff>67854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984DB9-85CD-3E07-5876-45F77D433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72625" cy="8449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457200</xdr:colOff>
      <xdr:row>41</xdr:row>
      <xdr:rowOff>115406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FCF1D-12CA-EE86-C45D-132CEFE3F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20400" cy="7925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Normal="100" workbookViewId="0">
      <selection activeCell="H21" sqref="H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23000</v>
      </c>
      <c r="C3" s="17"/>
      <c r="D3" s="10"/>
      <c r="E3">
        <v>2024</v>
      </c>
      <c r="F3" s="3">
        <v>2025</v>
      </c>
      <c r="G3" s="4">
        <f>F3-E3</f>
        <v>1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20000</v>
      </c>
      <c r="C5" s="17"/>
      <c r="D5" s="10"/>
      <c r="E5" s="41" t="s">
        <v>26</v>
      </c>
      <c r="F5" s="8" t="s">
        <v>22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 s="6">
        <v>660</v>
      </c>
      <c r="F6" s="6">
        <f>67.47*10.764</f>
        <v>726.24707999999998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E13" t="s">
        <v>23</v>
      </c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20000</v>
      </c>
      <c r="C14" s="17"/>
      <c r="D14" s="10"/>
      <c r="E14" s="6">
        <v>616</v>
      </c>
      <c r="G14" s="13"/>
      <c r="H14" s="48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23000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660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15180000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27</v>
      </c>
      <c r="B18" s="23">
        <v>1200000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28</v>
      </c>
      <c r="B19" s="23">
        <f>B18+B17</f>
        <v>16380000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25</v>
      </c>
      <c r="B20" s="23">
        <f>B19*0.9</f>
        <v>14742000</v>
      </c>
      <c r="C20" s="23"/>
      <c r="D20" s="10"/>
      <c r="E20" s="5"/>
      <c r="F20" s="36"/>
      <c r="G20" s="5"/>
      <c r="H20" s="6"/>
      <c r="M20" s="5"/>
      <c r="N20" s="6"/>
    </row>
    <row r="21" spans="1:14" ht="16.5" x14ac:dyDescent="0.3">
      <c r="A21" s="16" t="s">
        <v>24</v>
      </c>
      <c r="B21" s="23">
        <f>B19*0.8</f>
        <v>13104000</v>
      </c>
      <c r="C21" s="23"/>
      <c r="D21" s="10"/>
      <c r="E21" s="5"/>
      <c r="F21" s="36"/>
      <c r="G21" s="5"/>
      <c r="H21" s="6"/>
      <c r="M21" s="5"/>
      <c r="N21" s="6"/>
    </row>
    <row r="22" spans="1:14" ht="16.5" x14ac:dyDescent="0.3">
      <c r="A22" s="16" t="s">
        <v>12</v>
      </c>
      <c r="B22" s="24">
        <f>726*B4</f>
        <v>2178000</v>
      </c>
      <c r="C22" s="17"/>
      <c r="D22" s="10"/>
      <c r="E22" s="6"/>
      <c r="F22" s="5"/>
    </row>
    <row r="23" spans="1:14" ht="16.5" x14ac:dyDescent="0.3">
      <c r="A23" s="19" t="s">
        <v>16</v>
      </c>
      <c r="B23" s="24">
        <f>B19*0.03/12</f>
        <v>40950</v>
      </c>
      <c r="C23" s="39"/>
      <c r="D23" s="10"/>
      <c r="E23" s="6"/>
      <c r="F23" s="5"/>
    </row>
    <row r="24" spans="1:14" x14ac:dyDescent="0.25">
      <c r="B24" s="12"/>
    </row>
    <row r="25" spans="1:14" x14ac:dyDescent="0.25">
      <c r="B25" s="12"/>
    </row>
    <row r="27" spans="1:14" x14ac:dyDescent="0.25">
      <c r="C27" t="s">
        <v>14</v>
      </c>
    </row>
    <row r="28" spans="1:14" x14ac:dyDescent="0.25">
      <c r="B28" s="9" t="s">
        <v>15</v>
      </c>
      <c r="C28" s="8" t="s">
        <v>20</v>
      </c>
      <c r="D28" s="8"/>
      <c r="E28" s="8" t="s">
        <v>11</v>
      </c>
      <c r="F28" s="8" t="s">
        <v>17</v>
      </c>
      <c r="G28" s="8" t="s">
        <v>18</v>
      </c>
      <c r="H28" s="8" t="s">
        <v>19</v>
      </c>
      <c r="I28" s="8"/>
    </row>
    <row r="29" spans="1:14" ht="17.25" x14ac:dyDescent="0.3">
      <c r="B29" s="9">
        <v>619</v>
      </c>
      <c r="C29" s="8"/>
      <c r="D29" s="8"/>
      <c r="E29" s="8">
        <v>15500000</v>
      </c>
      <c r="F29" s="10">
        <f t="shared" ref="F29:F34" si="0">E29/B29</f>
        <v>25040.387722132473</v>
      </c>
      <c r="G29" s="10" t="e">
        <f>E29/C29</f>
        <v>#DIV/0!</v>
      </c>
      <c r="H29" s="10"/>
      <c r="I29" s="8"/>
      <c r="J29" s="15"/>
    </row>
    <row r="30" spans="1:14" ht="17.25" x14ac:dyDescent="0.3">
      <c r="B30" s="9">
        <v>662</v>
      </c>
      <c r="C30" s="8"/>
      <c r="D30" s="8"/>
      <c r="E30" s="8">
        <v>17000000</v>
      </c>
      <c r="F30" s="10">
        <f t="shared" si="0"/>
        <v>25679.758308157099</v>
      </c>
      <c r="G30" s="10"/>
      <c r="H30" s="10"/>
      <c r="I30" s="8"/>
      <c r="J30" s="15"/>
    </row>
    <row r="31" spans="1:14" ht="17.25" x14ac:dyDescent="0.3">
      <c r="B31" s="9">
        <v>859</v>
      </c>
      <c r="C31" s="8"/>
      <c r="D31" s="8"/>
      <c r="E31" s="8">
        <v>21300000</v>
      </c>
      <c r="F31" s="10">
        <f t="shared" si="0"/>
        <v>24796.274738067521</v>
      </c>
      <c r="G31" s="10" t="e">
        <f>E31/C31</f>
        <v>#DIV/0!</v>
      </c>
      <c r="H31" s="10"/>
      <c r="I31" s="8"/>
      <c r="J31" s="15"/>
    </row>
    <row r="32" spans="1:14" x14ac:dyDescent="0.25">
      <c r="B32" s="9">
        <f>65.22*10.764</f>
        <v>702.02807999999993</v>
      </c>
      <c r="C32" s="8">
        <f>B32*1.1</f>
        <v>772.23088799999994</v>
      </c>
      <c r="D32" s="8"/>
      <c r="E32" s="10">
        <v>14742000</v>
      </c>
      <c r="F32" s="10">
        <f t="shared" si="0"/>
        <v>20999.160033598659</v>
      </c>
      <c r="G32" s="10">
        <f t="shared" ref="G32:G34" si="1">E32/C32</f>
        <v>19090.145485089688</v>
      </c>
      <c r="H32" s="10"/>
      <c r="I32" s="8">
        <f>B15/F32</f>
        <v>1.0952819047619047</v>
      </c>
    </row>
    <row r="33" spans="1:8" x14ac:dyDescent="0.25">
      <c r="B33" s="7">
        <v>918</v>
      </c>
      <c r="C33" s="8">
        <f>B33*1.1</f>
        <v>1009.8000000000001</v>
      </c>
      <c r="E33" s="26">
        <v>19315000</v>
      </c>
      <c r="F33" s="26">
        <f t="shared" si="0"/>
        <v>21040.305010893248</v>
      </c>
      <c r="G33" s="26">
        <f t="shared" si="1"/>
        <v>19127.550009902949</v>
      </c>
      <c r="H33" s="26"/>
    </row>
    <row r="34" spans="1:8" x14ac:dyDescent="0.25">
      <c r="E34" s="25"/>
      <c r="F34" s="26" t="e">
        <f t="shared" si="0"/>
        <v>#DIV/0!</v>
      </c>
      <c r="G34" s="26" t="e">
        <f t="shared" si="1"/>
        <v>#DIV/0!</v>
      </c>
      <c r="H34" s="26"/>
    </row>
    <row r="36" spans="1:8" x14ac:dyDescent="0.25">
      <c r="B36"/>
      <c r="F36" s="6"/>
      <c r="H36" s="6"/>
    </row>
    <row r="37" spans="1:8" x14ac:dyDescent="0.25">
      <c r="B37"/>
      <c r="F37" s="6"/>
      <c r="H37" s="6"/>
    </row>
    <row r="38" spans="1:8" x14ac:dyDescent="0.25">
      <c r="B38"/>
    </row>
    <row r="39" spans="1:8" ht="15.75" x14ac:dyDescent="0.25">
      <c r="A39" s="51"/>
      <c r="B39"/>
    </row>
    <row r="40" spans="1:8" ht="15.75" x14ac:dyDescent="0.25">
      <c r="A40" s="51"/>
      <c r="B40"/>
    </row>
    <row r="41" spans="1:8" ht="15.75" x14ac:dyDescent="0.25">
      <c r="A41" s="51"/>
      <c r="B41"/>
    </row>
    <row r="42" spans="1:8" ht="15.75" x14ac:dyDescent="0.25">
      <c r="A42" s="30"/>
    </row>
    <row r="43" spans="1:8" ht="15.75" x14ac:dyDescent="0.25">
      <c r="A43" s="30"/>
    </row>
    <row r="44" spans="1:8" ht="15.75" x14ac:dyDescent="0.25">
      <c r="A44" s="30"/>
    </row>
    <row r="45" spans="1:8" ht="15.75" x14ac:dyDescent="0.25">
      <c r="A45" s="30"/>
    </row>
    <row r="65" spans="3:5" x14ac:dyDescent="0.25">
      <c r="C65" s="6"/>
      <c r="D65" s="6"/>
      <c r="E6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25" sqref="S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V23" sqref="V2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2025-03-15T12:34:05Z</dcterms:modified>
</cp:coreProperties>
</file>