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Pooja Shel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J4" i="4"/>
  <c r="I4" i="4"/>
  <c r="E4" i="4"/>
  <c r="A4" i="4"/>
  <c r="P3" i="4"/>
  <c r="Q3" i="4" s="1"/>
  <c r="B3" i="4" s="1"/>
  <c r="J3" i="4"/>
  <c r="I3" i="4"/>
  <c r="E3" i="4"/>
  <c r="A3" i="4"/>
  <c r="P2" i="4"/>
  <c r="B2" i="4" s="1"/>
  <c r="J2" i="4"/>
  <c r="I2" i="4"/>
  <c r="E2" i="4"/>
  <c r="A2" i="4"/>
  <c r="D17" i="25"/>
  <c r="B4" i="4" l="1"/>
  <c r="F4" i="4" s="1"/>
  <c r="Q4" i="4"/>
  <c r="C2" i="4"/>
  <c r="F2" i="4"/>
  <c r="C6" i="4"/>
  <c r="F6" i="4"/>
  <c r="C10" i="4"/>
  <c r="F10" i="4"/>
  <c r="C14" i="4"/>
  <c r="F14" i="4"/>
  <c r="F5" i="4"/>
  <c r="C5" i="4"/>
  <c r="F9" i="4"/>
  <c r="C9" i="4"/>
  <c r="F13" i="4"/>
  <c r="C13" i="4"/>
  <c r="F17" i="4"/>
  <c r="C17" i="4"/>
  <c r="C4" i="4"/>
  <c r="C8" i="4"/>
  <c r="F8" i="4"/>
  <c r="C12" i="4"/>
  <c r="F12" i="4"/>
  <c r="F16" i="4"/>
  <c r="C16" i="4"/>
  <c r="F3" i="4"/>
  <c r="C3" i="4"/>
  <c r="F7" i="4"/>
  <c r="C7" i="4"/>
  <c r="F11" i="4"/>
  <c r="C11" i="4"/>
  <c r="F15" i="4"/>
  <c r="C15" i="4"/>
  <c r="P18" i="4"/>
  <c r="Q18" i="4" s="1"/>
  <c r="G15" i="4" l="1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4" i="4"/>
  <c r="H4" i="4" s="1"/>
  <c r="G4" i="4"/>
  <c r="D10" i="4"/>
  <c r="H10" i="4" s="1"/>
  <c r="G10" i="4"/>
  <c r="D2" i="4"/>
  <c r="H2" i="4" s="1"/>
  <c r="G2" i="4"/>
  <c r="G11" i="4"/>
  <c r="D11" i="4"/>
  <c r="H11" i="4" s="1"/>
  <c r="G3" i="4"/>
  <c r="D3" i="4"/>
  <c r="H3" i="4" s="1"/>
  <c r="G13" i="4"/>
  <c r="D13" i="4"/>
  <c r="H13" i="4" s="1"/>
  <c r="G5" i="4"/>
  <c r="D5" i="4"/>
  <c r="H5" i="4" s="1"/>
  <c r="D8" i="4"/>
  <c r="H8" i="4" s="1"/>
  <c r="G8" i="4"/>
  <c r="D14" i="4"/>
  <c r="H14" i="4" s="1"/>
  <c r="G14" i="4"/>
  <c r="D6" i="4"/>
  <c r="H6" i="4" s="1"/>
  <c r="G6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2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 l="1"/>
  <c r="H18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<sst xmlns="http://schemas.openxmlformats.org/spreadsheetml/2006/main" count="129" uniqueCount="99">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</sst>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9" fontId="0" fillId="0" borderId="0" xfId="0" applyNumberForma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29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60263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52381" cy="5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115661</xdr:colOff>
      <xdr:row>29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8875" cy="570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38535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36500</v>
      </c>
      <c r="D5" s="56" t="s">
        <v>61</v>
      </c>
      <c r="E5" s="57">
        <f>ROUND(C5/10.764,0)</f>
        <v>3391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0.06</v>
      </c>
      <c r="D8" s="98">
        <f>1-C8</f>
        <v>0.94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22748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35048</v>
      </c>
      <c r="D10" s="56" t="s">
        <v>61</v>
      </c>
      <c r="E10" s="57">
        <f>ROUND(C10/10.764,0)</f>
        <v>3256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823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2679688</v>
      </c>
      <c r="D17" s="71">
        <f>C16*2000</f>
        <v>1646000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2" sqref="F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6</v>
      </c>
      <c r="D7" s="24"/>
      <c r="F7" s="74"/>
      <c r="G7" s="74"/>
    </row>
    <row r="8" spans="1:9">
      <c r="A8" s="15" t="s">
        <v>18</v>
      </c>
      <c r="B8" s="23"/>
      <c r="C8" s="24">
        <v>48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9</v>
      </c>
      <c r="D10" s="24"/>
      <c r="F10" s="74"/>
      <c r="G10" s="74"/>
    </row>
    <row r="11" spans="1:9">
      <c r="A11" s="15"/>
      <c r="B11" s="25"/>
      <c r="C11" s="26">
        <f>C10%</f>
        <v>0.09</v>
      </c>
      <c r="D11" s="26"/>
      <c r="F11" s="74"/>
      <c r="G11" s="74"/>
    </row>
    <row r="12" spans="1:9">
      <c r="A12" s="15" t="s">
        <v>21</v>
      </c>
      <c r="B12" s="18"/>
      <c r="C12" s="19">
        <f>C6*C11</f>
        <v>180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1820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4320</v>
      </c>
      <c r="D16" s="20"/>
      <c r="E16" s="60"/>
      <c r="F16" s="74"/>
      <c r="G16" s="74"/>
    </row>
    <row r="17" spans="1:7">
      <c r="B17" s="23"/>
      <c r="C17" s="24"/>
      <c r="D17" s="24"/>
      <c r="F17" s="118"/>
      <c r="G17" s="74"/>
    </row>
    <row r="18" spans="1:7" ht="16.5">
      <c r="A18" s="27" t="s">
        <v>98</v>
      </c>
      <c r="B18" s="7"/>
      <c r="C18" s="72">
        <v>823</v>
      </c>
      <c r="D18" s="72"/>
      <c r="E18" s="73"/>
      <c r="F18" s="74"/>
      <c r="G18" s="74"/>
    </row>
    <row r="19" spans="1:7">
      <c r="A19" s="15"/>
      <c r="B19" s="6"/>
      <c r="C19" s="29">
        <f>C18*C16</f>
        <v>3555360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3039832.8000000003</v>
      </c>
      <c r="C20" s="30">
        <f>C19*95%</f>
        <v>3377592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2844288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1646000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7407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R4" sqref="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726</v>
      </c>
      <c r="C2" s="4">
        <f t="shared" ref="C2:C17" si="2">B2*1.2</f>
        <v>871.19999999999993</v>
      </c>
      <c r="D2" s="4">
        <f t="shared" ref="D2:D17" si="3">C2*1.2</f>
        <v>1045.4399999999998</v>
      </c>
      <c r="E2" s="5">
        <f t="shared" ref="E2:E17" si="4">R2</f>
        <v>3650000</v>
      </c>
      <c r="F2" s="4">
        <f t="shared" ref="F2:F17" si="5">ROUND((E2/B2),0)</f>
        <v>5028</v>
      </c>
      <c r="G2" s="4">
        <f t="shared" ref="G2:G17" si="6">ROUND((E2/C2),0)</f>
        <v>4190</v>
      </c>
      <c r="H2" s="4">
        <f t="shared" ref="H2:H17" si="7">ROUND((E2/D2),0)</f>
        <v>3491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4" si="10"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f t="shared" ref="Q3:Q17" si="11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709.72222222222229</v>
      </c>
      <c r="C4" s="4">
        <f t="shared" si="2"/>
        <v>851.66666666666674</v>
      </c>
      <c r="D4" s="4">
        <f t="shared" si="3"/>
        <v>1022</v>
      </c>
      <c r="E4" s="5">
        <f t="shared" si="4"/>
        <v>4400000</v>
      </c>
      <c r="F4" s="4">
        <f t="shared" si="5"/>
        <v>6200</v>
      </c>
      <c r="G4" s="4">
        <f t="shared" si="6"/>
        <v>5166</v>
      </c>
      <c r="H4" s="4">
        <f t="shared" si="7"/>
        <v>4305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1022</v>
      </c>
      <c r="P4" s="71">
        <f t="shared" si="10"/>
        <v>851.66666666666674</v>
      </c>
      <c r="Q4" s="71">
        <f t="shared" si="11"/>
        <v>709.72222222222229</v>
      </c>
      <c r="R4" s="2">
        <v>4400000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8" si="12"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2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2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3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3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3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4">N18</f>
        <v>0</v>
      </c>
      <c r="B18" s="4">
        <f t="shared" ref="B18:B19" si="15">Q18</f>
        <v>0</v>
      </c>
      <c r="C18" s="4">
        <f t="shared" ref="C18:C19" si="16">B18*1.2</f>
        <v>0</v>
      </c>
      <c r="D18" s="4">
        <f t="shared" ref="D18:D19" si="17">C18*1.2</f>
        <v>0</v>
      </c>
      <c r="E18" s="5">
        <f t="shared" ref="E18:E19" si="18">R18</f>
        <v>0</v>
      </c>
      <c r="F18" s="4" t="e">
        <f t="shared" ref="F18:F19" si="19">ROUND((E18/B18),0)</f>
        <v>#DIV/0!</v>
      </c>
      <c r="G18" s="4" t="e">
        <f t="shared" ref="G18:G19" si="20">ROUND((E18/C18),0)</f>
        <v>#DIV/0!</v>
      </c>
      <c r="H18" s="4" t="e">
        <f t="shared" ref="H18:H19" si="21">ROUND((E18/D18),0)</f>
        <v>#DIV/0!</v>
      </c>
      <c r="I18" s="4">
        <f t="shared" ref="I18:J19" si="22">T18</f>
        <v>0</v>
      </c>
      <c r="J18" s="4">
        <f t="shared" si="22"/>
        <v>0</v>
      </c>
      <c r="O18" s="71">
        <v>0</v>
      </c>
      <c r="P18" s="71">
        <f>O18/1.2</f>
        <v>0</v>
      </c>
      <c r="Q18" s="71">
        <f t="shared" ref="Q18" si="23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1">
        <v>0</v>
      </c>
      <c r="P19" s="71">
        <f>O19/1.2</f>
        <v>0</v>
      </c>
      <c r="Q19" s="71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="85" zoomScaleNormal="85"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topLeftCell="A4" zoomScale="85" zoomScaleNormal="85" workbookViewId="0">
      <selection activeCell="K15" sqref="K15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Z24" sqref="J16:Z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2025-03-11T09:36:39Z</dcterms:modified>
</cp:coreProperties>
</file>