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20" i="4" l="1"/>
  <c r="S12" i="14" l="1"/>
  <c r="Q8" i="13"/>
  <c r="G28" i="4" l="1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D3" i="4" l="1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<sst xmlns="http://schemas.openxmlformats.org/spreadsheetml/2006/main" count="49" uniqueCount="43">
  <si>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</si>
  <si>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</si>
  <si>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</si>
  <si>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</si>
  <si>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</si>
  <si>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</si>
  <si>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</si>
  <si>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</si>
  <si>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</si>
  <si>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</si>
  <si>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</si>
  <si>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</si>
  <si>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</si>
  <si>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</si>
  <si>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</si>
  <si>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</si>
  <si>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</si>
  <si>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</si>
  <si>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</si>
  <si>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</si>
  <si>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</si>
  <si>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</si>
  <si>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</si>
  <si>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</si>
  <si>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</si>
  <si>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</si>
  <si>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</si>
  <si>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</si>
  <si>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</si>
  <si>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</si>
  <si>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</si>
  <si>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</si>
  <si>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</si>
  <si>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</si>
  <si>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</si>
  <si>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</si>
  <si>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</si>
  <si>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</si>
  <si>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</si>
  <si>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</si>
  <si>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 - Nayana Jaywant Teli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</si>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</sst>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50</xdr:row>
      <xdr:rowOff>0</xdr:rowOff>
    </xdr:from>
    <xdr:to>
      <xdr:col>20</xdr:col>
      <xdr:colOff>782042</xdr:colOff>
      <xdr:row>85</xdr:row>
      <xdr:rowOff>14626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7277AE8-5E38-4ED7-A618-85CB3F02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11553825"/>
          <a:ext cx="7020917" cy="6682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2</xdr:row>
      <xdr:rowOff>0</xdr:rowOff>
    </xdr:from>
    <xdr:to>
      <xdr:col>13</xdr:col>
      <xdr:colOff>105534</xdr:colOff>
      <xdr:row>41</xdr:row>
      <xdr:rowOff>153421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104AAAB-0E8B-4A59-895D-DD5EAE233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381000"/>
          <a:ext cx="5439534" cy="731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13</xdr:col>
      <xdr:colOff>229313</xdr:colOff>
      <xdr:row>43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7CB3395-90BA-41F6-9FD6-A30BB4A6B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5106113" cy="7230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14</xdr:col>
      <xdr:colOff>239179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A55971F-F4A2-4FE8-9BEB-D50F4983C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554379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267588</xdr:colOff>
      <xdr:row>32</xdr:row>
      <xdr:rowOff>162725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63588" cy="573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4" zoomScaleNormal="100" workbookViewId="0">
      <selection activeCell="A15" sqref="A15:R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9" si="0">N3</f>
        <v>0</v>
      </c>
      <c r="B3" s="44">
        <f t="shared" ref="B3:B9" si="1">Q3</f>
        <v>568</v>
      </c>
      <c r="C3" s="44">
        <f>B3*1.2</f>
        <v>681.6</v>
      </c>
      <c r="D3" s="44">
        <f t="shared" ref="D3:D9" si="2">C3*1.2</f>
        <v>817.92</v>
      </c>
      <c r="E3" s="45">
        <f t="shared" ref="E3:E9" si="3">R3</f>
        <v>5469750</v>
      </c>
      <c r="F3" s="44">
        <f t="shared" ref="F3:F9" si="4">ROUND((E3/B3),0)</f>
        <v>9630</v>
      </c>
      <c r="G3" s="44">
        <f t="shared" ref="G3:G9" si="5">ROUND((E3/C3),0)</f>
        <v>8025</v>
      </c>
      <c r="H3" s="44">
        <f t="shared" ref="H3:H9" si="6">ROUND((E3/D3),0)</f>
        <v>6687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568</v>
      </c>
      <c r="R3" s="47">
        <v>5469750</v>
      </c>
    </row>
    <row r="4" spans="1:20" s="46" customFormat="1" x14ac:dyDescent="0.25">
      <c r="A4" s="44">
        <f t="shared" si="0"/>
        <v>0</v>
      </c>
      <c r="B4" s="44">
        <f t="shared" si="1"/>
        <v>375</v>
      </c>
      <c r="C4" s="44">
        <f t="shared" ref="C4:C9" si="9">B4*1.2</f>
        <v>450</v>
      </c>
      <c r="D4" s="44">
        <f t="shared" si="2"/>
        <v>540</v>
      </c>
      <c r="E4" s="45">
        <f t="shared" si="3"/>
        <v>3480569</v>
      </c>
      <c r="F4" s="44">
        <f t="shared" si="4"/>
        <v>9282</v>
      </c>
      <c r="G4" s="44">
        <f t="shared" si="5"/>
        <v>7735</v>
      </c>
      <c r="H4" s="44">
        <f t="shared" si="6"/>
        <v>6445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si="8"/>
        <v>0</v>
      </c>
      <c r="Q4" s="46">
        <v>375</v>
      </c>
      <c r="R4" s="47">
        <v>3480569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5:Q9" si="10">P5/1.2</f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5" si="32">N16</f>
        <v>0</v>
      </c>
      <c r="B16" s="44">
        <f t="shared" ref="B16:B25" si="33">Q16</f>
        <v>599</v>
      </c>
      <c r="C16" s="44">
        <f t="shared" ref="C16:C25" si="34">B16*1.2</f>
        <v>718.8</v>
      </c>
      <c r="D16" s="44">
        <f t="shared" ref="D16:D25" si="35">C16*1.2</f>
        <v>862.56</v>
      </c>
      <c r="E16" s="45">
        <f t="shared" ref="E16:E25" si="36">R16</f>
        <v>7168000</v>
      </c>
      <c r="F16" s="44">
        <f t="shared" ref="F16:F25" si="37">ROUND((E16/B16),0)</f>
        <v>11967</v>
      </c>
      <c r="G16" s="44">
        <f t="shared" ref="G16:G25" si="38">ROUND((E16/C16),0)</f>
        <v>9972</v>
      </c>
      <c r="H16" s="44">
        <f t="shared" ref="H16:H25" si="39">ROUND((E16/D16),0)</f>
        <v>8310</v>
      </c>
      <c r="I16" s="44" t="e">
        <f>#REF!</f>
        <v>#REF!</v>
      </c>
      <c r="J16" s="44">
        <f t="shared" ref="J16:J25" si="40">S16</f>
        <v>0</v>
      </c>
      <c r="O16" s="46">
        <v>0</v>
      </c>
      <c r="P16" s="46">
        <f t="shared" ref="P16:Q25" si="41">O16/1.2</f>
        <v>0</v>
      </c>
      <c r="Q16" s="46">
        <v>599</v>
      </c>
      <c r="R16" s="47">
        <v>7168000</v>
      </c>
    </row>
    <row r="17" spans="1:25" s="46" customFormat="1" x14ac:dyDescent="0.25">
      <c r="A17" s="44">
        <f t="shared" si="32"/>
        <v>0</v>
      </c>
      <c r="B17" s="44">
        <f t="shared" si="33"/>
        <v>371</v>
      </c>
      <c r="C17" s="44">
        <f t="shared" si="34"/>
        <v>445.2</v>
      </c>
      <c r="D17" s="44">
        <f t="shared" si="35"/>
        <v>534.24</v>
      </c>
      <c r="E17" s="45">
        <f t="shared" si="36"/>
        <v>4030000</v>
      </c>
      <c r="F17" s="44">
        <f t="shared" si="37"/>
        <v>10863</v>
      </c>
      <c r="G17" s="44">
        <f t="shared" si="38"/>
        <v>9052</v>
      </c>
      <c r="H17" s="44">
        <f t="shared" si="39"/>
        <v>7543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371</v>
      </c>
      <c r="R17" s="47">
        <v>4030000</v>
      </c>
    </row>
    <row r="18" spans="1:25" x14ac:dyDescent="0.25">
      <c r="A18" s="4">
        <f t="shared" si="32"/>
        <v>0</v>
      </c>
      <c r="B18" s="4">
        <f t="shared" si="33"/>
        <v>362.5</v>
      </c>
      <c r="C18" s="4">
        <f t="shared" si="34"/>
        <v>435</v>
      </c>
      <c r="D18" s="4">
        <f t="shared" si="35"/>
        <v>522</v>
      </c>
      <c r="E18" s="5">
        <f t="shared" si="36"/>
        <v>3850000</v>
      </c>
      <c r="F18" s="9">
        <f t="shared" si="37"/>
        <v>10621</v>
      </c>
      <c r="G18" s="9">
        <f t="shared" si="38"/>
        <v>8851</v>
      </c>
      <c r="H18" s="9">
        <f t="shared" si="39"/>
        <v>7375</v>
      </c>
      <c r="I18" s="4" t="e">
        <f>#REF!</f>
        <v>#REF!</v>
      </c>
      <c r="J18" s="4">
        <f t="shared" si="40"/>
        <v>0</v>
      </c>
      <c r="O18">
        <v>0</v>
      </c>
      <c r="P18">
        <v>435</v>
      </c>
      <c r="Q18">
        <f t="shared" si="41"/>
        <v>362.5</v>
      </c>
      <c r="R18" s="2">
        <v>3850000</v>
      </c>
    </row>
    <row r="19" spans="1:25" x14ac:dyDescent="0.25">
      <c r="A19" s="4">
        <f t="shared" ref="A19:A22" si="42">N19</f>
        <v>0</v>
      </c>
      <c r="B19" s="4">
        <f t="shared" ref="B19:B22" si="43">Q19</f>
        <v>845</v>
      </c>
      <c r="C19" s="4">
        <f t="shared" ref="C19:C22" si="44">B19*1.2</f>
        <v>1014</v>
      </c>
      <c r="D19" s="4">
        <f t="shared" ref="D19:D22" si="45">C19*1.2</f>
        <v>1216.8</v>
      </c>
      <c r="E19" s="5">
        <f t="shared" ref="E19:E22" si="46">R19</f>
        <v>7982000</v>
      </c>
      <c r="F19" s="9">
        <f t="shared" ref="F19:F22" si="47">ROUND((E19/B19),0)</f>
        <v>9446</v>
      </c>
      <c r="G19" s="9">
        <f t="shared" ref="G19:G22" si="48">ROUND((E19/C19),0)</f>
        <v>7872</v>
      </c>
      <c r="H19" s="9">
        <f t="shared" ref="H19:H22" si="49">ROUND((E19/D19),0)</f>
        <v>6560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845</v>
      </c>
      <c r="R19" s="2">
        <v>7982000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19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11000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41</v>
      </c>
      <c r="F28" s="7">
        <v>55.55</v>
      </c>
      <c r="G28">
        <f>F28*10.764</f>
        <v>597.94019999999989</v>
      </c>
      <c r="S28" s="10"/>
      <c r="T28" s="10"/>
      <c r="U28" s="17" t="s">
        <v>15</v>
      </c>
      <c r="V28" s="18"/>
      <c r="W28" s="19">
        <f>W26-W27</f>
        <v>8500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-2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62</v>
      </c>
      <c r="X31" s="31">
        <v>2027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-3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8500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11000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598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6578000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6446440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5262400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1495000</v>
      </c>
      <c r="X46" s="39"/>
    </row>
    <row r="47" spans="15:24" ht="15.75" x14ac:dyDescent="0.25">
      <c r="U47" s="28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13704.166666666666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Q44"/>
  <sheetViews>
    <sheetView topLeftCell="D1" zoomScaleNormal="100" workbookViewId="0">
      <selection activeCell="Q9" sqref="Q9"/>
    </sheetView>
  </sheetViews>
  <sheetFormatPr defaultRowHeight="15" x14ac:dyDescent="0.25"/>
  <sheetData>
    <row r="8" spans="16:17" x14ac:dyDescent="0.25">
      <c r="P8">
        <v>52.74</v>
      </c>
      <c r="Q8">
        <f>P8*10.764</f>
        <v>567.69335999999998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2:S12"/>
  <sheetViews>
    <sheetView topLeftCell="D6" workbookViewId="0">
      <selection activeCell="S13" sqref="S13"/>
    </sheetView>
  </sheetViews>
  <sheetFormatPr defaultRowHeight="15" x14ac:dyDescent="0.25"/>
  <sheetData>
    <row r="12" spans="18:19" x14ac:dyDescent="0.25">
      <c r="R12">
        <v>34.83</v>
      </c>
      <c r="S12">
        <f>R12*10.764</f>
        <v>374.91011999999995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2" sqref="C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Q19" sqref="Q19:T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W11" sqref="W11:AA1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2025-03-17T09:05:24Z</dcterms:modified>
</cp:coreProperties>
</file>