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Aanasaheb somase\"/>
    </mc:Choice>
  </mc:AlternateContent>
  <bookViews>
    <workbookView xWindow="0" yWindow="0" windowWidth="2049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3" sheetId="39" r:id="rId6"/>
    <sheet name="Sheet2" sheetId="30" r:id="rId7"/>
    <sheet name="Sheet4" sheetId="41" r:id="rId8"/>
    <sheet name="igr" sheetId="40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J13" i="4"/>
  <c r="P13" i="4"/>
  <c r="Q13" i="4" s="1"/>
  <c r="I14" i="4"/>
  <c r="J14" i="4"/>
  <c r="Q14" i="4"/>
  <c r="I15" i="4"/>
  <c r="J15" i="4"/>
  <c r="Q15" i="4"/>
  <c r="Q20" i="4"/>
  <c r="Q21" i="4"/>
  <c r="Q22" i="4"/>
  <c r="C8" i="23"/>
  <c r="D2" i="25" l="1"/>
  <c r="E2" i="25" s="1"/>
  <c r="P12" i="4" l="1"/>
  <c r="P9" i="4" l="1"/>
  <c r="P7" i="4" l="1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B5" i="4"/>
  <c r="J5" i="4"/>
  <c r="I5" i="4"/>
  <c r="E5" i="4"/>
  <c r="A5" i="4"/>
  <c r="B4" i="4"/>
  <c r="J4" i="4"/>
  <c r="I4" i="4"/>
  <c r="E4" i="4"/>
  <c r="A4" i="4"/>
  <c r="B3" i="4"/>
  <c r="J3" i="4"/>
  <c r="I3" i="4"/>
  <c r="E3" i="4"/>
  <c r="A3" i="4"/>
  <c r="B2" i="4"/>
  <c r="J2" i="4"/>
  <c r="I2" i="4"/>
  <c r="E2" i="4"/>
  <c r="A2" i="4"/>
  <c r="F4" i="4" l="1"/>
  <c r="C4" i="4"/>
  <c r="F3" i="4"/>
  <c r="C3" i="4"/>
  <c r="F7" i="4"/>
  <c r="C7" i="4"/>
  <c r="F2" i="4"/>
  <c r="C2" i="4"/>
  <c r="F6" i="4"/>
  <c r="C6" i="4"/>
  <c r="F5" i="4"/>
  <c r="C5" i="4"/>
  <c r="B13" i="4"/>
  <c r="C13" i="4" s="1"/>
  <c r="D13" i="4" s="1"/>
  <c r="E13" i="4"/>
  <c r="A13" i="4"/>
  <c r="Q12" i="4"/>
  <c r="B12" i="4" s="1"/>
  <c r="C12" i="4" s="1"/>
  <c r="D12" i="4" s="1"/>
  <c r="J12" i="4"/>
  <c r="I12" i="4"/>
  <c r="E12" i="4"/>
  <c r="A12" i="4"/>
  <c r="Q11" i="4"/>
  <c r="B11" i="4" s="1"/>
  <c r="C11" i="4" s="1"/>
  <c r="D11" i="4" s="1"/>
  <c r="J11" i="4"/>
  <c r="I11" i="4"/>
  <c r="E11" i="4"/>
  <c r="A11" i="4"/>
  <c r="Q10" i="4"/>
  <c r="B10" i="4" s="1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G13" i="4" l="1"/>
  <c r="F13" i="4"/>
  <c r="H13" i="4"/>
  <c r="F12" i="4"/>
  <c r="F8" i="4"/>
  <c r="F11" i="4"/>
  <c r="F10" i="4"/>
  <c r="F9" i="4"/>
  <c r="D5" i="4"/>
  <c r="H5" i="4" s="1"/>
  <c r="G5" i="4"/>
  <c r="D2" i="4"/>
  <c r="H2" i="4" s="1"/>
  <c r="G2" i="4"/>
  <c r="G3" i="4"/>
  <c r="D3" i="4"/>
  <c r="H3" i="4" s="1"/>
  <c r="G6" i="4"/>
  <c r="D6" i="4"/>
  <c r="H6" i="4" s="1"/>
  <c r="D7" i="4"/>
  <c r="H7" i="4" s="1"/>
  <c r="G7" i="4"/>
  <c r="D4" i="4"/>
  <c r="H4" i="4" s="1"/>
  <c r="G4" i="4"/>
  <c r="H8" i="4"/>
  <c r="H9" i="4"/>
  <c r="H10" i="4"/>
  <c r="H11" i="4"/>
  <c r="H12" i="4"/>
  <c r="G8" i="4"/>
  <c r="G9" i="4"/>
  <c r="G10" i="4"/>
  <c r="G11" i="4"/>
  <c r="G12" i="4"/>
  <c r="Q18" i="4"/>
  <c r="Q16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9" i="25" l="1"/>
  <c r="C10" i="25" s="1"/>
  <c r="E10" i="25" s="1"/>
  <c r="C17" i="25" s="1"/>
  <c r="E5" i="25"/>
  <c r="Q19" i="4" l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B15" i="4"/>
  <c r="C15" i="4" s="1"/>
  <c r="D15" i="4" s="1"/>
  <c r="E15" i="4"/>
  <c r="A15" i="4"/>
  <c r="B14" i="4"/>
  <c r="C14" i="4" s="1"/>
  <c r="D14" i="4" s="1"/>
  <c r="E14" i="4"/>
  <c r="A14" i="4"/>
  <c r="F14" i="4" l="1"/>
  <c r="H14" i="4"/>
  <c r="G14" i="4"/>
  <c r="G15" i="4"/>
  <c r="F15" i="4"/>
  <c r="H15" i="4"/>
  <c r="H32" i="4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l="1"/>
  <c r="C20" i="23" l="1"/>
  <c r="B20" i="23" s="1"/>
  <c r="C21" i="23"/>
  <c r="C25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7" i="4"/>
  <c r="H17" i="4" s="1"/>
  <c r="D16" i="4"/>
  <c r="H16" i="4" s="1"/>
</calcChain>
</file>

<file path=xl/sharedStrings.xml><?xml version="1.0" encoding="utf-8"?>
<sst xmlns="http://schemas.openxmlformats.org/spreadsheetml/2006/main" count="132" uniqueCount="99">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</sst>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562676</xdr:colOff>
      <xdr:row>30</xdr:row>
      <xdr:rowOff>123095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80952" cy="58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198400</xdr:colOff>
      <xdr:row>30</xdr:row>
      <xdr:rowOff>161190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0000" cy="58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396136</xdr:colOff>
      <xdr:row>30</xdr:row>
      <xdr:rowOff>27857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28571" cy="574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103162</xdr:colOff>
      <xdr:row>30</xdr:row>
      <xdr:rowOff>85000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04762" cy="58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389659</xdr:colOff>
      <xdr:row>9</xdr:row>
      <xdr:rowOff>0</xdr:rowOff>
    </xdr:from>
    <xdr:to>
      <xdr:col>13</xdr:col>
      <xdr:colOff>513571</xdr:colOff>
      <xdr:row>39</xdr:row>
      <xdr:rowOff>65952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1057" y="1714500"/>
          <a:ext cx="6228571" cy="5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5" sqref="D15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38835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36800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36800</v>
      </c>
      <c r="D5" s="56" t="s">
        <v>61</v>
      </c>
      <c r="E5" s="57">
        <f>ROUND(C5/10.764,0)</f>
        <v>3419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14000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22800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0.22</v>
      </c>
      <c r="D8" s="98">
        <f>1-C8</f>
        <v>0.78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17784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31784</v>
      </c>
      <c r="D10" s="56" t="s">
        <v>61</v>
      </c>
      <c r="E10" s="57">
        <f>ROUND(C10/10.764,0)</f>
        <v>2953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38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690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2037570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F8" sqref="F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5000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22</v>
      </c>
      <c r="D7" s="24"/>
      <c r="F7" s="74"/>
      <c r="G7" s="74"/>
    </row>
    <row r="8" spans="1:9">
      <c r="A8" s="15" t="s">
        <v>18</v>
      </c>
      <c r="B8" s="23"/>
      <c r="C8" s="24">
        <f>C9-C7</f>
        <v>38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33</v>
      </c>
      <c r="D10" s="24"/>
      <c r="F10" s="74"/>
      <c r="G10" s="74"/>
    </row>
    <row r="11" spans="1:9">
      <c r="A11" s="15"/>
      <c r="B11" s="25"/>
      <c r="C11" s="26">
        <f>C10%</f>
        <v>0.33</v>
      </c>
      <c r="D11" s="26"/>
      <c r="F11" s="74"/>
      <c r="G11" s="74"/>
    </row>
    <row r="12" spans="1:9">
      <c r="A12" s="15" t="s">
        <v>21</v>
      </c>
      <c r="B12" s="18"/>
      <c r="C12" s="19">
        <f>C6*C11</f>
        <v>660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1340</v>
      </c>
      <c r="D13" s="22"/>
      <c r="F13" s="74"/>
      <c r="G13" s="74"/>
    </row>
    <row r="14" spans="1:9">
      <c r="A14" s="15" t="s">
        <v>15</v>
      </c>
      <c r="B14" s="18"/>
      <c r="C14" s="19">
        <f>C5</f>
        <v>3000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4340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690</v>
      </c>
      <c r="D18" s="72"/>
      <c r="E18" s="73"/>
      <c r="F18" s="74"/>
      <c r="G18" s="74"/>
    </row>
    <row r="19" spans="1:7">
      <c r="A19" s="15"/>
      <c r="B19" s="6"/>
      <c r="C19" s="29">
        <f>C18*C16</f>
        <v>2994600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2425626</v>
      </c>
      <c r="C20" s="30">
        <f>C19*90%</f>
        <v>2695140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2395680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1380000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6238.75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C1" zoomScale="70" zoomScaleNormal="70" workbookViewId="0">
      <selection activeCell="R15" sqref="R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0</v>
      </c>
      <c r="C2" s="4">
        <f t="shared" ref="C2:C7" si="2">B2*1.2</f>
        <v>0</v>
      </c>
      <c r="D2" s="4">
        <f t="shared" ref="D2:D7" si="3">C2*1.2</f>
        <v>0</v>
      </c>
      <c r="E2" s="5">
        <f t="shared" ref="E2:E7" si="4">R2</f>
        <v>4501000</v>
      </c>
      <c r="F2" s="4" t="e">
        <f t="shared" ref="F2:F7" si="5">ROUND((E2/B2),0)</f>
        <v>#DIV/0!</v>
      </c>
      <c r="G2" s="4" t="e">
        <f t="shared" ref="G2:G7" si="6">ROUND((E2/C2),0)</f>
        <v>#DIV/0!</v>
      </c>
      <c r="H2" s="4" t="e">
        <f t="shared" ref="H2:H7" si="7">ROUND((E2/D2),0)</f>
        <v>#DIV/0!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1210</v>
      </c>
      <c r="Q2" s="71">
        <v>0</v>
      </c>
      <c r="R2" s="2">
        <v>4501000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1210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0">O6/1.2</f>
        <v>0</v>
      </c>
      <c r="Q6" s="71">
        <f t="shared" ref="Q6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0</v>
      </c>
      <c r="C8" s="4">
        <f t="shared" ref="C8:C13" si="14">B8*1.2</f>
        <v>0</v>
      </c>
      <c r="D8" s="4">
        <f t="shared" ref="D8:D13" si="15">C8*1.2</f>
        <v>0</v>
      </c>
      <c r="E8" s="5">
        <f t="shared" ref="E8:E13" si="16">R8</f>
        <v>0</v>
      </c>
      <c r="F8" s="4" t="e">
        <f t="shared" ref="F8:F13" si="17">ROUND((E8/B8),0)</f>
        <v>#DIV/0!</v>
      </c>
      <c r="G8" s="4" t="e">
        <f t="shared" ref="G8:G13" si="18">ROUND((E8/C8),0)</f>
        <v>#DIV/0!</v>
      </c>
      <c r="H8" s="4" t="e">
        <f t="shared" ref="H8:H13" si="19">ROUND((E8/D8),0)</f>
        <v>#DIV/0!</v>
      </c>
      <c r="I8" s="4">
        <f t="shared" ref="I8:I13" si="20">T8</f>
        <v>0</v>
      </c>
      <c r="J8" s="4">
        <f t="shared" ref="J8:J13" si="21">U8</f>
        <v>0</v>
      </c>
      <c r="K8" s="71"/>
      <c r="L8" s="71"/>
      <c r="M8" s="71"/>
      <c r="N8" s="71"/>
      <c r="O8" s="71">
        <v>0</v>
      </c>
      <c r="P8" s="71">
        <f t="shared" ref="P8:P9" si="22">O8/1.2</f>
        <v>0</v>
      </c>
      <c r="Q8" s="71">
        <f t="shared" ref="Q8:Q12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ref="F13:F15" si="24">ROUND((E13/B13),0)</f>
        <v>#DIV/0!</v>
      </c>
      <c r="G13" s="4" t="e">
        <f t="shared" ref="G13:G15" si="25">ROUND((E13/C13),0)</f>
        <v>#DIV/0!</v>
      </c>
      <c r="H13" s="4" t="e">
        <f t="shared" ref="H13:H15" si="26">ROUND((E13/D13),0)</f>
        <v>#DIV/0!</v>
      </c>
      <c r="I13" s="4">
        <f t="shared" ref="I13:I15" si="27">T13</f>
        <v>0</v>
      </c>
      <c r="J13" s="4">
        <f t="shared" ref="J13:J15" si="28">U13</f>
        <v>0</v>
      </c>
      <c r="K13" s="71"/>
      <c r="L13" s="71"/>
      <c r="M13" s="71"/>
      <c r="N13" s="71"/>
      <c r="O13" s="71">
        <v>0</v>
      </c>
      <c r="P13" s="71">
        <f t="shared" ref="P13:P15" si="29">O13/1.2</f>
        <v>0</v>
      </c>
      <c r="Q13" s="71">
        <f t="shared" ref="Q13:Q15" si="30">P13/1.2</f>
        <v>0</v>
      </c>
      <c r="R13" s="2">
        <v>0</v>
      </c>
      <c r="S13" s="2"/>
    </row>
    <row r="14" spans="1:35">
      <c r="A14" s="4">
        <f t="shared" ref="A14:A15" si="31">N14</f>
        <v>0</v>
      </c>
      <c r="B14" s="4">
        <f t="shared" ref="B14:B15" si="32">Q14</f>
        <v>0</v>
      </c>
      <c r="C14" s="4">
        <f t="shared" ref="C14:C15" si="33">B14*1.2</f>
        <v>0</v>
      </c>
      <c r="D14" s="4">
        <f t="shared" ref="D14:D15" si="34">C14*1.2</f>
        <v>0</v>
      </c>
      <c r="E14" s="5">
        <f t="shared" ref="E14:E15" si="35">R14</f>
        <v>0</v>
      </c>
      <c r="F14" s="4" t="e">
        <f t="shared" si="24"/>
        <v>#DIV/0!</v>
      </c>
      <c r="G14" s="4" t="e">
        <f t="shared" si="25"/>
        <v>#DIV/0!</v>
      </c>
      <c r="H14" s="4" t="e">
        <f t="shared" si="26"/>
        <v>#DIV/0!</v>
      </c>
      <c r="I14" s="4">
        <f t="shared" si="27"/>
        <v>0</v>
      </c>
      <c r="J14" s="4">
        <f t="shared" si="28"/>
        <v>0</v>
      </c>
      <c r="K14" s="71"/>
      <c r="L14" s="71"/>
      <c r="M14" s="71"/>
      <c r="N14" s="71"/>
      <c r="O14" s="71">
        <v>0</v>
      </c>
      <c r="P14" s="71">
        <v>0</v>
      </c>
      <c r="Q14" s="71">
        <f t="shared" si="30"/>
        <v>0</v>
      </c>
      <c r="R14" s="2">
        <v>0</v>
      </c>
      <c r="S14" s="2"/>
    </row>
    <row r="15" spans="1:35">
      <c r="A15" s="4">
        <f t="shared" si="31"/>
        <v>0</v>
      </c>
      <c r="B15" s="4">
        <f t="shared" si="32"/>
        <v>1143.3333333333335</v>
      </c>
      <c r="C15" s="4">
        <f t="shared" si="33"/>
        <v>1372.0000000000002</v>
      </c>
      <c r="D15" s="4">
        <f t="shared" si="34"/>
        <v>1646.4000000000003</v>
      </c>
      <c r="E15" s="5">
        <f t="shared" si="35"/>
        <v>7210000</v>
      </c>
      <c r="F15" s="4">
        <f t="shared" si="24"/>
        <v>6306</v>
      </c>
      <c r="G15" s="4">
        <f t="shared" si="25"/>
        <v>5255</v>
      </c>
      <c r="H15" s="4">
        <f t="shared" si="26"/>
        <v>4379</v>
      </c>
      <c r="I15" s="4">
        <f t="shared" si="27"/>
        <v>0</v>
      </c>
      <c r="J15" s="4">
        <f t="shared" si="28"/>
        <v>0</v>
      </c>
      <c r="K15" s="71"/>
      <c r="L15" s="71"/>
      <c r="M15" s="71"/>
      <c r="N15" s="71"/>
      <c r="O15" s="71">
        <v>0</v>
      </c>
      <c r="P15" s="71">
        <v>1372</v>
      </c>
      <c r="Q15" s="71">
        <f t="shared" si="30"/>
        <v>1143.3333333333335</v>
      </c>
      <c r="R15" s="2">
        <v>7210000</v>
      </c>
      <c r="S15" s="2"/>
    </row>
    <row r="16" spans="1:35">
      <c r="A16" s="4">
        <f t="shared" ref="A16:A19" si="36">N16</f>
        <v>0</v>
      </c>
      <c r="B16" s="4">
        <f t="shared" ref="B16:B19" si="37">Q16</f>
        <v>1008.3333333333334</v>
      </c>
      <c r="C16" s="4">
        <f t="shared" ref="C16:C19" si="38">B16*1.2</f>
        <v>1210</v>
      </c>
      <c r="D16" s="4">
        <f t="shared" ref="D16:D19" si="39">C16*1.2</f>
        <v>1452</v>
      </c>
      <c r="E16" s="5">
        <f t="shared" ref="E16:E19" si="40">R16</f>
        <v>6100000</v>
      </c>
      <c r="F16" s="4">
        <f t="shared" ref="F16:F19" si="41">ROUND((E16/B16),0)</f>
        <v>6050</v>
      </c>
      <c r="G16" s="4">
        <f t="shared" ref="G16:G19" si="42">ROUND((E16/C16),0)</f>
        <v>5041</v>
      </c>
      <c r="H16" s="4">
        <f t="shared" ref="H16:H19" si="43">ROUND((E16/D16),0)</f>
        <v>4201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v>1210</v>
      </c>
      <c r="Q16" s="71">
        <f t="shared" ref="Q16:Q18" si="45">P16/1.2</f>
        <v>1008.3333333333334</v>
      </c>
      <c r="R16" s="2">
        <v>6100000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N17">
        <v>0</v>
      </c>
      <c r="O17" s="71">
        <v>0</v>
      </c>
      <c r="P17" s="71">
        <v>0</v>
      </c>
      <c r="Q17" s="71"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1041.6666666666667</v>
      </c>
      <c r="C18" s="4">
        <f t="shared" si="38"/>
        <v>1250</v>
      </c>
      <c r="D18" s="4">
        <f t="shared" si="39"/>
        <v>1500</v>
      </c>
      <c r="E18" s="5">
        <f t="shared" si="40"/>
        <v>6100000</v>
      </c>
      <c r="F18" s="4">
        <f t="shared" si="41"/>
        <v>5856</v>
      </c>
      <c r="G18" s="4">
        <f t="shared" si="42"/>
        <v>4880</v>
      </c>
      <c r="H18" s="4">
        <f t="shared" si="43"/>
        <v>4067</v>
      </c>
      <c r="I18" s="4">
        <f t="shared" si="44"/>
        <v>0</v>
      </c>
      <c r="J18" s="4">
        <f t="shared" si="44"/>
        <v>0</v>
      </c>
      <c r="O18" s="71">
        <v>0</v>
      </c>
      <c r="P18" s="71">
        <v>1250</v>
      </c>
      <c r="Q18" s="71">
        <f t="shared" si="45"/>
        <v>1041.6666666666667</v>
      </c>
      <c r="R18" s="2">
        <v>6100000</v>
      </c>
      <c r="S18" s="2"/>
    </row>
    <row r="19" spans="1:19">
      <c r="A19" s="4">
        <f t="shared" si="36"/>
        <v>0</v>
      </c>
      <c r="B19" s="4">
        <f t="shared" si="37"/>
        <v>420</v>
      </c>
      <c r="C19" s="4">
        <f t="shared" si="38"/>
        <v>504</v>
      </c>
      <c r="D19" s="4">
        <f t="shared" si="39"/>
        <v>604.79999999999995</v>
      </c>
      <c r="E19" s="5">
        <f t="shared" si="40"/>
        <v>2600000</v>
      </c>
      <c r="F19" s="4">
        <f t="shared" si="41"/>
        <v>6190</v>
      </c>
      <c r="G19" s="4">
        <f t="shared" si="42"/>
        <v>5159</v>
      </c>
      <c r="H19" s="4">
        <f t="shared" si="43"/>
        <v>4299</v>
      </c>
      <c r="I19" s="4">
        <f t="shared" si="44"/>
        <v>0</v>
      </c>
      <c r="J19" s="4">
        <f t="shared" si="44"/>
        <v>0</v>
      </c>
      <c r="O19" s="71">
        <v>0</v>
      </c>
      <c r="P19" s="71">
        <v>504</v>
      </c>
      <c r="Q19" s="71">
        <f t="shared" ref="Q19" si="46">P19/1.2</f>
        <v>420</v>
      </c>
      <c r="R19" s="2">
        <v>2600000</v>
      </c>
      <c r="S19" s="2"/>
    </row>
    <row r="20" spans="1:19" s="10" customFormat="1">
      <c r="O20" s="71"/>
      <c r="P20" s="71">
        <v>0</v>
      </c>
      <c r="Q20" s="71">
        <f t="shared" ref="Q20:Q22" si="47">P20/1.2</f>
        <v>0</v>
      </c>
      <c r="R20" s="2">
        <v>1</v>
      </c>
    </row>
    <row r="21" spans="1:19" s="10" customFormat="1" ht="16.5">
      <c r="F21" s="66"/>
      <c r="O21" s="71">
        <v>0</v>
      </c>
      <c r="P21" s="71">
        <v>0</v>
      </c>
      <c r="Q21" s="71">
        <f t="shared" si="47"/>
        <v>0</v>
      </c>
      <c r="R21" s="2">
        <v>2</v>
      </c>
    </row>
    <row r="22" spans="1:19" s="10" customFormat="1">
      <c r="F22" s="62"/>
      <c r="O22" s="71">
        <v>0</v>
      </c>
      <c r="P22" s="71">
        <v>0</v>
      </c>
      <c r="Q22" s="71">
        <f t="shared" si="47"/>
        <v>0</v>
      </c>
      <c r="R22" s="2">
        <v>3</v>
      </c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F10" sqref="F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E5" sqref="E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zoomScale="115" zoomScaleNormal="115" workbookViewId="0">
      <selection activeCell="H15" sqref="H15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J16" sqref="J1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20" zoomScale="115" zoomScaleNormal="115" workbookViewId="0">
      <selection activeCell="P33" sqref="P3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Sheet3</vt:lpstr>
      <vt:lpstr>Sheet2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2025-03-08T11:55:29Z</dcterms:modified>
</cp:coreProperties>
</file>