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Sheet2" sheetId="7" r:id="rId4"/>
  </sheets>
  <calcPr calcId="124519"/>
</workbook>
</file>

<file path=xl/calcChain.xml><?xml version="1.0" encoding="utf-8"?>
<calcChain xmlns="http://schemas.openxmlformats.org/spreadsheetml/2006/main">
  <c r="L80" i="1"/>
  <c r="I7"/>
  <c r="C4" l="1"/>
  <c r="M26" l="1"/>
  <c r="I26"/>
  <c r="J26" s="1"/>
  <c r="K26" s="1"/>
  <c r="L26" s="1"/>
  <c r="M25"/>
  <c r="I25"/>
  <c r="J25" s="1"/>
  <c r="K25" s="1"/>
  <c r="L25" s="1"/>
  <c r="M24"/>
  <c r="I24"/>
  <c r="J24" s="1"/>
  <c r="K24" s="1"/>
  <c r="L24" s="1"/>
  <c r="M23"/>
  <c r="I23"/>
  <c r="J23" s="1"/>
  <c r="K23" s="1"/>
  <c r="L23" s="1"/>
  <c r="M22"/>
  <c r="I22"/>
  <c r="J22" s="1"/>
  <c r="K22" s="1"/>
  <c r="L22" s="1"/>
  <c r="M21"/>
  <c r="I21"/>
  <c r="J21" s="1"/>
  <c r="K21" s="1"/>
  <c r="L21" s="1"/>
  <c r="M20"/>
  <c r="I20"/>
  <c r="J20" s="1"/>
  <c r="K20" s="1"/>
  <c r="L20" s="1"/>
  <c r="M19"/>
  <c r="I19"/>
  <c r="J19" s="1"/>
  <c r="K19" s="1"/>
  <c r="L19" s="1"/>
  <c r="M18"/>
  <c r="I18"/>
  <c r="J18" s="1"/>
  <c r="K18" s="1"/>
  <c r="L18" s="1"/>
  <c r="M17"/>
  <c r="I17"/>
  <c r="J17" s="1"/>
  <c r="K17" s="1"/>
  <c r="L17" s="1"/>
  <c r="M16"/>
  <c r="I16"/>
  <c r="J16" s="1"/>
  <c r="K16" s="1"/>
  <c r="L16" s="1"/>
  <c r="M15"/>
  <c r="I15"/>
  <c r="J15" s="1"/>
  <c r="K15" s="1"/>
  <c r="L15" s="1"/>
  <c r="M14" l="1"/>
  <c r="M13"/>
  <c r="I13" l="1"/>
  <c r="J13" s="1"/>
  <c r="K13" s="1"/>
  <c r="L13" s="1"/>
  <c r="I14"/>
  <c r="J14" s="1"/>
  <c r="K14" s="1"/>
  <c r="L14" s="1"/>
  <c r="M12"/>
  <c r="M11"/>
  <c r="M10"/>
  <c r="M9"/>
  <c r="M8"/>
  <c r="C57"/>
  <c r="C46" l="1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27" l="1"/>
  <c r="C54"/>
  <c r="C55" s="1"/>
  <c r="C56" s="1"/>
  <c r="C48" l="1"/>
  <c r="C53" l="1"/>
  <c r="C49"/>
  <c r="C50"/>
  <c r="C51" s="1"/>
  <c r="C52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<sst xmlns="http://schemas.openxmlformats.org/spreadsheetml/2006/main" count="28" uniqueCount="25">
  <si>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</si>
  <si>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</si>
  <si>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</si>
  <si>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</si>
  <si>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</si>
  <si>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</si>
  <si>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</si>
  <si>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</si>
  <si>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</si>
  <si>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</si>
  <si>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</si>
  <si>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</si>
  <si>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</si>
  <si>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</si>
  <si>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</si>
  <si>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</si>
  <si>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</si>
  <si>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</si>
  <si>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</si>
  <si>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</si>
  <si>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</si>
  <si>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</si>
  <si>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</si>
  <si>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</si>
  <si>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Government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</si>
</sst>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596152</xdr:colOff>
      <xdr:row>2</xdr:row>
      <xdr:rowOff>98611</xdr:rowOff>
    </xdr:from>
    <xdr:to>
      <xdr:col>13</xdr:col>
      <xdr:colOff>559732</xdr:colOff>
      <xdr:row>25</xdr:row>
      <xdr:rowOff>89647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152" y="479611"/>
          <a:ext cx="7886139" cy="43725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85724</xdr:rowOff>
    </xdr:from>
    <xdr:to>
      <xdr:col>11</xdr:col>
      <xdr:colOff>138708</xdr:colOff>
      <xdr:row>27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419224"/>
          <a:ext cx="6349008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104775</xdr:colOff>
      <xdr:row>23</xdr:row>
      <xdr:rowOff>158959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4981575" cy="45404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I42" activePane="bottomRight" state="frozen"/>
      <selection pane="topRight" activeCell="D1" sqref="D1"/>
      <selection pane="bottomLeft" activeCell="A6" sqref="A6"/>
      <selection pane="bottomRight" activeCell="C53" sqref="C5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78.41</v>
      </c>
      <c r="E2" s="4"/>
      <c r="F2" s="4"/>
      <c r="G2" s="23"/>
      <c r="H2" s="1"/>
    </row>
    <row r="3" spans="1:15">
      <c r="B3" s="22" t="s">
        <v>10</v>
      </c>
      <c r="C3" s="25">
        <v>30000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2352300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60.22</v>
      </c>
      <c r="D7" s="40">
        <v>2025</v>
      </c>
      <c r="E7" s="40">
        <v>2025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v>2224015</v>
      </c>
      <c r="M7" s="69">
        <v>2224015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2025</v>
      </c>
      <c r="F8" s="40">
        <v>60</v>
      </c>
      <c r="G8" s="58">
        <v>0</v>
      </c>
      <c r="H8" s="67">
        <v>0</v>
      </c>
      <c r="I8" s="68">
        <f t="shared" ref="I8:I14" si="1">IF(H8&gt;=5,90*H8/F8,0)</f>
        <v>0</v>
      </c>
      <c r="J8" s="69">
        <f t="shared" si="0"/>
        <v>0</v>
      </c>
      <c r="K8" s="69">
        <f t="shared" ref="K8:K12" si="2">ROUND((G8-J8),0)</f>
        <v>0</v>
      </c>
      <c r="L8" s="69">
        <f t="shared" ref="L8:L12" si="3">ROUND((K8*C8),0)</f>
        <v>0</v>
      </c>
      <c r="M8" s="69">
        <f t="shared" ref="M8:M12" si="4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2025</v>
      </c>
      <c r="F9" s="40">
        <v>60</v>
      </c>
      <c r="G9" s="58">
        <v>0</v>
      </c>
      <c r="H9" s="67">
        <v>0</v>
      </c>
      <c r="I9" s="68">
        <f t="shared" si="1"/>
        <v>0</v>
      </c>
      <c r="J9" s="69">
        <f t="shared" si="0"/>
        <v>0</v>
      </c>
      <c r="K9" s="69">
        <f t="shared" si="2"/>
        <v>0</v>
      </c>
      <c r="L9" s="69">
        <f t="shared" si="3"/>
        <v>0</v>
      </c>
      <c r="M9" s="69">
        <f t="shared" si="4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2025</v>
      </c>
      <c r="F10" s="40">
        <v>60</v>
      </c>
      <c r="G10" s="58">
        <v>0</v>
      </c>
      <c r="H10" s="67">
        <v>0</v>
      </c>
      <c r="I10" s="68">
        <f t="shared" si="1"/>
        <v>0</v>
      </c>
      <c r="J10" s="69">
        <f t="shared" si="0"/>
        <v>0</v>
      </c>
      <c r="K10" s="69">
        <f t="shared" si="2"/>
        <v>0</v>
      </c>
      <c r="L10" s="69">
        <f t="shared" si="3"/>
        <v>0</v>
      </c>
      <c r="M10" s="69">
        <f t="shared" si="4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2025</v>
      </c>
      <c r="F11" s="40">
        <v>60</v>
      </c>
      <c r="G11" s="58">
        <v>0</v>
      </c>
      <c r="H11" s="67">
        <v>0</v>
      </c>
      <c r="I11" s="68">
        <f t="shared" si="1"/>
        <v>0</v>
      </c>
      <c r="J11" s="69">
        <f t="shared" si="0"/>
        <v>0</v>
      </c>
      <c r="K11" s="69">
        <f t="shared" si="2"/>
        <v>0</v>
      </c>
      <c r="L11" s="69">
        <f t="shared" si="3"/>
        <v>0</v>
      </c>
      <c r="M11" s="69">
        <f t="shared" si="4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2025</v>
      </c>
      <c r="F12" s="40">
        <v>60</v>
      </c>
      <c r="G12" s="58">
        <v>0</v>
      </c>
      <c r="H12" s="67">
        <v>0</v>
      </c>
      <c r="I12" s="68">
        <f t="shared" si="1"/>
        <v>0</v>
      </c>
      <c r="J12" s="69">
        <f t="shared" si="0"/>
        <v>0</v>
      </c>
      <c r="K12" s="69">
        <f t="shared" si="2"/>
        <v>0</v>
      </c>
      <c r="L12" s="69">
        <f t="shared" si="3"/>
        <v>0</v>
      </c>
      <c r="M12" s="69">
        <f t="shared" si="4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2025</v>
      </c>
      <c r="F13" s="40">
        <v>60</v>
      </c>
      <c r="G13" s="58">
        <v>0</v>
      </c>
      <c r="H13" s="67">
        <v>0</v>
      </c>
      <c r="I13" s="68">
        <f t="shared" si="1"/>
        <v>0</v>
      </c>
      <c r="J13" s="69">
        <f t="shared" ref="J13:J14" si="5">G13/100*I13</f>
        <v>0</v>
      </c>
      <c r="K13" s="69">
        <f t="shared" ref="K13:K14" si="6">ROUND((G13-J13),0)</f>
        <v>0</v>
      </c>
      <c r="L13" s="69">
        <f t="shared" ref="L13:L14" si="7">ROUND((K13*C13),0)</f>
        <v>0</v>
      </c>
      <c r="M13" s="69">
        <f t="shared" ref="M13:M14" si="8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2025</v>
      </c>
      <c r="F14" s="40">
        <v>60</v>
      </c>
      <c r="G14" s="58">
        <v>0</v>
      </c>
      <c r="H14" s="67">
        <v>0</v>
      </c>
      <c r="I14" s="68">
        <f t="shared" si="1"/>
        <v>0</v>
      </c>
      <c r="J14" s="69">
        <f t="shared" si="5"/>
        <v>0</v>
      </c>
      <c r="K14" s="69">
        <f t="shared" si="6"/>
        <v>0</v>
      </c>
      <c r="L14" s="69">
        <f t="shared" si="7"/>
        <v>0</v>
      </c>
      <c r="M14" s="69">
        <f t="shared" si="8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2025</v>
      </c>
      <c r="F15" s="40">
        <v>60</v>
      </c>
      <c r="G15" s="58">
        <v>0</v>
      </c>
      <c r="H15" s="67">
        <v>0</v>
      </c>
      <c r="I15" s="68">
        <f t="shared" ref="I15:I26" si="9">IF(H15&gt;=5,90*H15/F15,0)</f>
        <v>0</v>
      </c>
      <c r="J15" s="69">
        <f t="shared" ref="J15:J26" si="10">G15/100*I15</f>
        <v>0</v>
      </c>
      <c r="K15" s="69">
        <f t="shared" ref="K15:K26" si="11">ROUND((G15-J15),0)</f>
        <v>0</v>
      </c>
      <c r="L15" s="69">
        <f t="shared" ref="L15:L26" si="12">ROUND((K15*C15),0)</f>
        <v>0</v>
      </c>
      <c r="M15" s="69">
        <f t="shared" ref="M15:M26" si="13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2025</v>
      </c>
      <c r="F16" s="40">
        <v>60</v>
      </c>
      <c r="G16" s="58">
        <v>0</v>
      </c>
      <c r="H16" s="67">
        <v>0</v>
      </c>
      <c r="I16" s="68">
        <f t="shared" si="9"/>
        <v>0</v>
      </c>
      <c r="J16" s="69">
        <f t="shared" si="10"/>
        <v>0</v>
      </c>
      <c r="K16" s="69">
        <f t="shared" si="11"/>
        <v>0</v>
      </c>
      <c r="L16" s="69">
        <f t="shared" si="12"/>
        <v>0</v>
      </c>
      <c r="M16" s="69">
        <f t="shared" si="13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2025</v>
      </c>
      <c r="F17" s="40">
        <v>60</v>
      </c>
      <c r="G17" s="58">
        <v>0</v>
      </c>
      <c r="H17" s="67">
        <v>0</v>
      </c>
      <c r="I17" s="68">
        <f t="shared" si="9"/>
        <v>0</v>
      </c>
      <c r="J17" s="69">
        <f t="shared" si="10"/>
        <v>0</v>
      </c>
      <c r="K17" s="69">
        <f t="shared" si="11"/>
        <v>0</v>
      </c>
      <c r="L17" s="69">
        <f t="shared" si="12"/>
        <v>0</v>
      </c>
      <c r="M17" s="69">
        <f t="shared" si="13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2025</v>
      </c>
      <c r="F18" s="40">
        <v>60</v>
      </c>
      <c r="G18" s="58">
        <v>0</v>
      </c>
      <c r="H18" s="67">
        <v>0</v>
      </c>
      <c r="I18" s="68">
        <f t="shared" si="9"/>
        <v>0</v>
      </c>
      <c r="J18" s="69">
        <f t="shared" si="10"/>
        <v>0</v>
      </c>
      <c r="K18" s="69">
        <f t="shared" si="11"/>
        <v>0</v>
      </c>
      <c r="L18" s="69">
        <f t="shared" si="12"/>
        <v>0</v>
      </c>
      <c r="M18" s="69">
        <f t="shared" si="13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2025</v>
      </c>
      <c r="F19" s="40">
        <v>60</v>
      </c>
      <c r="G19" s="58">
        <v>0</v>
      </c>
      <c r="H19" s="67">
        <v>0</v>
      </c>
      <c r="I19" s="68">
        <f t="shared" si="9"/>
        <v>0</v>
      </c>
      <c r="J19" s="69">
        <f t="shared" si="10"/>
        <v>0</v>
      </c>
      <c r="K19" s="69">
        <f t="shared" si="11"/>
        <v>0</v>
      </c>
      <c r="L19" s="69">
        <f t="shared" si="12"/>
        <v>0</v>
      </c>
      <c r="M19" s="69">
        <f t="shared" si="13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2025</v>
      </c>
      <c r="F20" s="40">
        <v>60</v>
      </c>
      <c r="G20" s="58">
        <v>0</v>
      </c>
      <c r="H20" s="67">
        <v>0</v>
      </c>
      <c r="I20" s="68">
        <f t="shared" si="9"/>
        <v>0</v>
      </c>
      <c r="J20" s="69">
        <f t="shared" si="10"/>
        <v>0</v>
      </c>
      <c r="K20" s="69">
        <f t="shared" si="11"/>
        <v>0</v>
      </c>
      <c r="L20" s="69">
        <f t="shared" si="12"/>
        <v>0</v>
      </c>
      <c r="M20" s="69">
        <f t="shared" si="13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2025</v>
      </c>
      <c r="F21" s="40">
        <v>60</v>
      </c>
      <c r="G21" s="58">
        <v>0</v>
      </c>
      <c r="H21" s="67">
        <v>0</v>
      </c>
      <c r="I21" s="68">
        <f t="shared" si="9"/>
        <v>0</v>
      </c>
      <c r="J21" s="69">
        <f t="shared" si="10"/>
        <v>0</v>
      </c>
      <c r="K21" s="69">
        <f t="shared" si="11"/>
        <v>0</v>
      </c>
      <c r="L21" s="69">
        <f t="shared" si="12"/>
        <v>0</v>
      </c>
      <c r="M21" s="69">
        <f t="shared" si="13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2025</v>
      </c>
      <c r="F22" s="40">
        <v>60</v>
      </c>
      <c r="G22" s="58">
        <v>0</v>
      </c>
      <c r="H22" s="67">
        <v>0</v>
      </c>
      <c r="I22" s="68">
        <f t="shared" si="9"/>
        <v>0</v>
      </c>
      <c r="J22" s="69">
        <f t="shared" si="10"/>
        <v>0</v>
      </c>
      <c r="K22" s="69">
        <f t="shared" si="11"/>
        <v>0</v>
      </c>
      <c r="L22" s="69">
        <f t="shared" si="12"/>
        <v>0</v>
      </c>
      <c r="M22" s="69">
        <f t="shared" si="13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2025</v>
      </c>
      <c r="F23" s="40">
        <v>60</v>
      </c>
      <c r="G23" s="58">
        <v>0</v>
      </c>
      <c r="H23" s="67">
        <v>0</v>
      </c>
      <c r="I23" s="68">
        <f t="shared" si="9"/>
        <v>0</v>
      </c>
      <c r="J23" s="69">
        <f t="shared" si="10"/>
        <v>0</v>
      </c>
      <c r="K23" s="69">
        <f t="shared" si="11"/>
        <v>0</v>
      </c>
      <c r="L23" s="69">
        <f t="shared" si="12"/>
        <v>0</v>
      </c>
      <c r="M23" s="69">
        <f t="shared" si="13"/>
        <v>0</v>
      </c>
    </row>
    <row r="24" spans="1:14" ht="17.25" thickBot="1">
      <c r="B24" s="57"/>
      <c r="C24" s="61">
        <v>0</v>
      </c>
      <c r="D24" s="40">
        <v>0</v>
      </c>
      <c r="E24" s="40">
        <v>2025</v>
      </c>
      <c r="F24" s="40">
        <v>60</v>
      </c>
      <c r="G24" s="58">
        <v>0</v>
      </c>
      <c r="H24" s="67">
        <v>0</v>
      </c>
      <c r="I24" s="68">
        <f t="shared" si="9"/>
        <v>0</v>
      </c>
      <c r="J24" s="69">
        <f t="shared" si="10"/>
        <v>0</v>
      </c>
      <c r="K24" s="69">
        <f t="shared" si="11"/>
        <v>0</v>
      </c>
      <c r="L24" s="69">
        <f t="shared" si="12"/>
        <v>0</v>
      </c>
      <c r="M24" s="69">
        <f t="shared" si="13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2025</v>
      </c>
      <c r="F25" s="40">
        <v>60</v>
      </c>
      <c r="G25" s="58">
        <v>0</v>
      </c>
      <c r="H25" s="67">
        <v>0</v>
      </c>
      <c r="I25" s="68">
        <f t="shared" si="9"/>
        <v>0</v>
      </c>
      <c r="J25" s="69">
        <f t="shared" si="10"/>
        <v>0</v>
      </c>
      <c r="K25" s="69">
        <f t="shared" si="11"/>
        <v>0</v>
      </c>
      <c r="L25" s="69">
        <f t="shared" si="12"/>
        <v>0</v>
      </c>
      <c r="M25" s="69">
        <f t="shared" si="13"/>
        <v>0</v>
      </c>
    </row>
    <row r="26" spans="1:14" ht="17.25" thickBot="1">
      <c r="B26" s="57"/>
      <c r="C26" s="61">
        <v>0</v>
      </c>
      <c r="D26" s="40">
        <v>0</v>
      </c>
      <c r="E26" s="40">
        <v>2025</v>
      </c>
      <c r="F26" s="40">
        <v>60</v>
      </c>
      <c r="G26" s="58">
        <v>0</v>
      </c>
      <c r="H26" s="67">
        <v>0</v>
      </c>
      <c r="I26" s="68">
        <f t="shared" si="9"/>
        <v>0</v>
      </c>
      <c r="J26" s="69">
        <f t="shared" si="10"/>
        <v>0</v>
      </c>
      <c r="K26" s="69">
        <f t="shared" si="11"/>
        <v>0</v>
      </c>
      <c r="L26" s="69">
        <f t="shared" si="12"/>
        <v>0</v>
      </c>
      <c r="M26" s="69">
        <f t="shared" si="13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2224015</v>
      </c>
      <c r="M27" s="15">
        <v>2224015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 t="s">
        <v>24</v>
      </c>
      <c r="H39" s="14">
        <v>1350</v>
      </c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2352300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v>2224015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4576315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4347499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3661052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3661052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3661052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1890412.75</v>
      </c>
      <c r="D57" s="35"/>
      <c r="E57" s="31"/>
      <c r="F57" s="42"/>
      <c r="G57" s="42"/>
      <c r="H57" s="71"/>
      <c r="I57" s="31"/>
      <c r="J57" s="42"/>
      <c r="K57" s="31"/>
      <c r="L57" s="27">
        <v>260000</v>
      </c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27">
        <v>165000</v>
      </c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27">
        <v>130000</v>
      </c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27">
        <v>125000</v>
      </c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27">
        <v>227500</v>
      </c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27">
        <v>192000</v>
      </c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27">
        <v>630000</v>
      </c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27">
        <v>92000</v>
      </c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27">
        <v>70000</v>
      </c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27">
        <v>13800</v>
      </c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27">
        <v>27600</v>
      </c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27">
        <v>50000</v>
      </c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27">
        <v>25000</v>
      </c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27">
        <v>25000</v>
      </c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27">
        <v>50000</v>
      </c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27">
        <v>50000</v>
      </c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27">
        <v>32000</v>
      </c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27">
        <v>10000</v>
      </c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27">
        <v>2415</v>
      </c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27">
        <v>9200</v>
      </c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27">
        <v>27500</v>
      </c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27">
        <v>5000</v>
      </c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27">
        <v>5000</v>
      </c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27">
        <f>SUM(L57:L79)</f>
        <v>2224015</v>
      </c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7" sqref="G7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Sheet2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2025-03-07T09:34:33Z</dcterms:modified>
</cp:coreProperties>
</file>