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  <sheet name="Sheet8" sheetId="8" r:id="rId2"/>
    <sheet name="Sheet6" sheetId="6" r:id="rId3"/>
    <sheet name="Sheet4" sheetId="4" r:id="rId4"/>
    <sheet name="Sheet5" sheetId="5" r:id="rId5"/>
    <sheet name="Sheet2" sheetId="2" r:id="rId6"/>
    <sheet name="Sheet3" sheetId="3" r:id="rId7"/>
    <sheet name="Sheet7" sheetId="7" r:id="rId8"/>
    <sheet name="Sheet9" sheetId="9" r:id="rId9"/>
    <sheet name="Sheet10" sheetId="10" r:id="rId10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7" i="1" l="1"/>
  <c r="E23" i="1" l="1"/>
  <c r="C23" i="1" l="1"/>
  <c r="B23" i="1"/>
  <c r="E22" i="1"/>
  <c r="C22" i="1"/>
  <c r="F32" i="1"/>
  <c r="G32" i="1"/>
  <c r="D32" i="1"/>
  <c r="I20" i="1"/>
  <c r="F20" i="1"/>
  <c r="G20" i="1"/>
  <c r="C20" i="1"/>
  <c r="D20" i="1"/>
  <c r="N19" i="1"/>
  <c r="F15" i="1"/>
  <c r="F18" i="1"/>
  <c r="D15" i="1"/>
  <c r="G15" i="1" s="1"/>
  <c r="D18" i="1"/>
  <c r="G18" i="1" s="1"/>
  <c r="C15" i="1"/>
  <c r="C18" i="1"/>
  <c r="C19" i="1"/>
  <c r="D19" i="1" s="1"/>
  <c r="G19" i="1" s="1"/>
  <c r="U11" i="1"/>
  <c r="T10" i="1"/>
  <c r="T11" i="1" s="1"/>
  <c r="T9" i="1"/>
  <c r="F19" i="1" l="1"/>
  <c r="F28" i="1"/>
  <c r="F29" i="1"/>
  <c r="F30" i="1"/>
  <c r="F31" i="1"/>
  <c r="D28" i="1"/>
  <c r="G28" i="1" s="1"/>
  <c r="D29" i="1"/>
  <c r="G29" i="1" s="1"/>
  <c r="D30" i="1"/>
  <c r="G30" i="1" s="1"/>
  <c r="D31" i="1"/>
  <c r="G31" i="1" s="1"/>
  <c r="S3" i="1"/>
  <c r="S2" i="1"/>
  <c r="Q3" i="1"/>
  <c r="N8" i="1"/>
  <c r="N9" i="1" s="1"/>
  <c r="N6" i="1"/>
  <c r="N4" i="1"/>
  <c r="N3" i="1"/>
  <c r="N12" i="1" s="1"/>
  <c r="N10" i="1" l="1"/>
  <c r="N11" i="1" s="1"/>
  <c r="N13" i="1" s="1"/>
  <c r="N16" i="1" s="1"/>
  <c r="N20" i="1" s="1"/>
  <c r="N18" i="1" l="1"/>
  <c r="H3" i="1"/>
  <c r="C4" i="1"/>
  <c r="C5" i="1"/>
  <c r="F27" i="1"/>
  <c r="D27" i="1"/>
  <c r="G27" i="1" s="1"/>
  <c r="C14" i="1"/>
  <c r="F14" i="1" s="1"/>
  <c r="D14" i="1" l="1"/>
  <c r="G14" i="1" s="1"/>
</calcChain>
</file>

<file path=xl/sharedStrings.xml><?xml version="1.0" encoding="utf-8"?>
<sst xmlns="http://schemas.openxmlformats.org/spreadsheetml/2006/main" count="27" uniqueCount="24">
  <si>
    <t>IGR</t>
  </si>
  <si>
    <t>CA</t>
  </si>
  <si>
    <t>BA</t>
  </si>
  <si>
    <t>Value</t>
  </si>
  <si>
    <t>ROC</t>
  </si>
  <si>
    <t>ROB</t>
  </si>
  <si>
    <t>17.02.2022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</si>
  <si>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</si>
  <si>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</si>
  <si>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</si>
  <si>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</si>
  <si>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</si>
  <si>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</si>
  <si>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</si>
  <si>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</si>
  <si>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</si>
  <si>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</si>
  <si>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</si>
  <si>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Area</t>
  </si>
  <si>
    <t>Value / RV</t>
  </si>
  <si>
    <t>RV</t>
  </si>
  <si>
    <t>DV</t>
  </si>
  <si>
    <t>IV</t>
  </si>
  <si>
    <t>Rental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</si>
</sst>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4" formatCode="_ * #,##0_ ;_ * \-#,##0_ ;_ * &quot;-&quot;??_ ;_ @_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sz val="11"/>
      <name val="Arial Narrow"/>
      <family val="2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1" xfId="0" applyFont="1" applyBorder="1"/>
    <xf numFmtId="43" fontId="3" fillId="0" borderId="1" xfId="1" applyFont="1" applyFill="1" applyBorder="1"/>
    <xf numFmtId="0" fontId="2" fillId="0" borderId="1" xfId="0" applyFont="1" applyBorder="1" applyAlignment="1">
      <alignment wrapText="1"/>
    </xf>
    <xf numFmtId="0" fontId="3" fillId="0" borderId="1" xfId="0" applyFont="1" applyBorder="1"/>
    <xf numFmtId="10" fontId="3" fillId="0" borderId="1" xfId="0" applyNumberFormat="1" applyFont="1" applyBorder="1"/>
    <xf numFmtId="0" fontId="2" fillId="2" borderId="1" xfId="0" applyFont="1" applyFill="1" applyBorder="1"/>
    <xf numFmtId="0" fontId="3" fillId="2" borderId="1" xfId="0" applyFont="1" applyFill="1" applyBorder="1"/>
    <xf numFmtId="43" fontId="3" fillId="2" borderId="1" xfId="0" applyNumberFormat="1" applyFont="1" applyFill="1" applyBorder="1"/>
    <xf numFmtId="0" fontId="2" fillId="0" borderId="1" xfId="0" applyFont="1" applyFill="1" applyBorder="1"/>
    <xf numFmtId="43" fontId="3" fillId="0" borderId="1" xfId="0" applyNumberFormat="1" applyFont="1" applyFill="1" applyBorder="1"/>
    <xf numFmtId="0" fontId="3" fillId="0" borderId="1" xfId="0" applyFont="1" applyFill="1" applyBorder="1"/>
    <xf numFmtId="164" fontId="0" fillId="0" borderId="0" xfId="1" applyNumberFormat="1" applyFont="1"/>
    <xf numFmtId="43" fontId="0" fillId="0" borderId="0" xfId="1" applyFont="1"/>
    <xf numFmtId="0" fontId="0" fillId="3" borderId="0" xfId="0" applyFill="1"/>
    <xf numFmtId="164" fontId="0" fillId="3" borderId="0" xfId="1" applyNumberFormat="1" applyFont="1" applyFill="1"/>
    <xf numFmtId="43" fontId="0" fillId="0" borderId="0" xfId="0" applyNumberFormat="1"/>
    <xf numFmtId="0" fontId="4" fillId="0" borderId="1" xfId="0" applyFont="1" applyFill="1" applyBorder="1"/>
    <xf numFmtId="43" fontId="4" fillId="0" borderId="1" xfId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496475</xdr:colOff>
      <xdr:row>38</xdr:row>
      <xdr:rowOff>77221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421275" cy="731622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410738</xdr:colOff>
      <xdr:row>38</xdr:row>
      <xdr:rowOff>115326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35538" cy="735432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382159</xdr:colOff>
      <xdr:row>38</xdr:row>
      <xdr:rowOff>105800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06959" cy="73448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391601</xdr:colOff>
      <xdr:row>38</xdr:row>
      <xdr:rowOff>105800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06801" cy="73448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544022</xdr:colOff>
      <xdr:row>38</xdr:row>
      <xdr:rowOff>86747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859222" cy="732574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354176</xdr:colOff>
      <xdr:row>38</xdr:row>
      <xdr:rowOff>172484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46176" cy="741148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372208</xdr:colOff>
      <xdr:row>36</xdr:row>
      <xdr:rowOff>67642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249008" cy="692564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238754</xdr:colOff>
      <xdr:row>34</xdr:row>
      <xdr:rowOff>48536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505954" cy="65255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2"/>
  <sheetViews>
    <sheetView tabSelected="1" workbookViewId="0">
      <selection activeCell="O15" sqref="O15"/>
    </sheetView>
  </sheetViews>
  <sheetFormatPr defaultRowHeight="15" x14ac:dyDescent="0.25"/>
  <cols>
    <col min="4" max="4" width="14.28515625" bestFit="1" customWidth="1"/>
    <col min="5" max="5" width="14.42578125" bestFit="1" customWidth="1"/>
    <col min="6" max="7" width="10" bestFit="1" customWidth="1"/>
    <col min="9" max="9" width="10" bestFit="1" customWidth="1"/>
    <col min="13" max="13" width="19.5703125" bestFit="1" customWidth="1"/>
    <col min="14" max="14" width="13.7109375" bestFit="1" customWidth="1"/>
    <col min="20" max="20" width="10" bestFit="1" customWidth="1"/>
    <col min="21" max="21" width="14.28515625" bestFit="1" customWidth="1"/>
  </cols>
  <sheetData>
    <row r="1" spans="1:21" ht="16.5" x14ac:dyDescent="0.3">
      <c r="A1" t="s">
        <v>6</v>
      </c>
      <c r="H1">
        <v>652</v>
      </c>
      <c r="M1" s="1" t="s">
        <v>7</v>
      </c>
      <c r="N1" s="2">
        <v>25000</v>
      </c>
      <c r="Q1">
        <v>2025</v>
      </c>
      <c r="S1">
        <v>30250</v>
      </c>
    </row>
    <row r="2" spans="1:21" ht="82.5" x14ac:dyDescent="0.3">
      <c r="A2">
        <v>7800000</v>
      </c>
      <c r="H2">
        <v>13000</v>
      </c>
      <c r="M2" s="3" t="s">
        <v>8</v>
      </c>
      <c r="N2" s="2">
        <v>3000</v>
      </c>
      <c r="Q2">
        <v>2020</v>
      </c>
      <c r="S2">
        <f>S1/100*115</f>
        <v>34787.5</v>
      </c>
    </row>
    <row r="3" spans="1:21" ht="16.5" x14ac:dyDescent="0.3">
      <c r="H3">
        <f>H2*H1</f>
        <v>8476000</v>
      </c>
      <c r="M3" s="1" t="s">
        <v>9</v>
      </c>
      <c r="N3" s="2">
        <f>N1-N2</f>
        <v>22000</v>
      </c>
      <c r="Q3">
        <f>Q1-Q2</f>
        <v>5</v>
      </c>
      <c r="S3">
        <f>S2/10.764</f>
        <v>3231.8376068376069</v>
      </c>
    </row>
    <row r="4" spans="1:21" ht="16.5" x14ac:dyDescent="0.3">
      <c r="A4" t="s">
        <v>1</v>
      </c>
      <c r="B4">
        <v>60.58</v>
      </c>
      <c r="C4">
        <f>B4*10.764</f>
        <v>652.08311999999989</v>
      </c>
      <c r="D4">
        <v>652</v>
      </c>
      <c r="M4" s="1" t="s">
        <v>10</v>
      </c>
      <c r="N4" s="2">
        <f>N2*1</f>
        <v>3000</v>
      </c>
    </row>
    <row r="5" spans="1:21" ht="16.5" x14ac:dyDescent="0.3">
      <c r="A5" t="s">
        <v>2</v>
      </c>
      <c r="B5">
        <v>72.709999999999994</v>
      </c>
      <c r="C5">
        <f>B5*10.764</f>
        <v>782.65043999999989</v>
      </c>
      <c r="D5">
        <v>783</v>
      </c>
      <c r="M5" s="1" t="s">
        <v>11</v>
      </c>
      <c r="N5" s="4">
        <v>5</v>
      </c>
    </row>
    <row r="6" spans="1:21" ht="16.5" x14ac:dyDescent="0.3">
      <c r="M6" s="1" t="s">
        <v>12</v>
      </c>
      <c r="N6" s="4">
        <f>N7-N5</f>
        <v>55</v>
      </c>
    </row>
    <row r="7" spans="1:21" ht="16.5" x14ac:dyDescent="0.3">
      <c r="M7" s="1" t="s">
        <v>13</v>
      </c>
      <c r="N7" s="4">
        <v>60</v>
      </c>
    </row>
    <row r="8" spans="1:21" ht="49.5" x14ac:dyDescent="0.3">
      <c r="M8" s="3" t="s">
        <v>14</v>
      </c>
      <c r="N8" s="4">
        <f>90*N5/N7</f>
        <v>7.5</v>
      </c>
      <c r="S8">
        <v>2022</v>
      </c>
      <c r="T8" s="13">
        <v>23200</v>
      </c>
      <c r="U8" s="13"/>
    </row>
    <row r="9" spans="1:21" ht="16.5" x14ac:dyDescent="0.3">
      <c r="M9" s="1"/>
      <c r="N9" s="5">
        <f>N8%</f>
        <v>7.4999999999999997E-2</v>
      </c>
      <c r="S9">
        <v>2023</v>
      </c>
      <c r="T9" s="13">
        <f>T8/100*105</f>
        <v>24360</v>
      </c>
      <c r="U9" s="13"/>
    </row>
    <row r="10" spans="1:21" ht="16.5" x14ac:dyDescent="0.3">
      <c r="M10" s="1" t="s">
        <v>15</v>
      </c>
      <c r="N10" s="2">
        <f>N4*N9</f>
        <v>225</v>
      </c>
      <c r="S10">
        <v>2024</v>
      </c>
      <c r="T10" s="13">
        <f t="shared" ref="T10:T11" si="0">T9/100*105</f>
        <v>25578</v>
      </c>
      <c r="U10" s="13"/>
    </row>
    <row r="11" spans="1:21" ht="16.5" x14ac:dyDescent="0.3">
      <c r="M11" s="1" t="s">
        <v>16</v>
      </c>
      <c r="N11" s="2">
        <f>N4-N10</f>
        <v>2775</v>
      </c>
      <c r="S11">
        <v>2025</v>
      </c>
      <c r="T11" s="13">
        <f t="shared" si="0"/>
        <v>26856.9</v>
      </c>
      <c r="U11" s="13">
        <f>T11*652</f>
        <v>17510698.800000001</v>
      </c>
    </row>
    <row r="12" spans="1:21" ht="16.5" x14ac:dyDescent="0.3">
      <c r="A12" t="s">
        <v>0</v>
      </c>
      <c r="M12" s="1" t="s">
        <v>9</v>
      </c>
      <c r="N12" s="2">
        <f>N3</f>
        <v>22000</v>
      </c>
    </row>
    <row r="13" spans="1:21" ht="16.5" x14ac:dyDescent="0.3">
      <c r="C13" t="s">
        <v>1</v>
      </c>
      <c r="D13" t="s">
        <v>2</v>
      </c>
      <c r="E13" t="s">
        <v>3</v>
      </c>
      <c r="F13" t="s">
        <v>4</v>
      </c>
      <c r="G13" t="s">
        <v>5</v>
      </c>
      <c r="M13" s="1" t="s">
        <v>17</v>
      </c>
      <c r="N13" s="2">
        <f>N12+N11</f>
        <v>24775</v>
      </c>
    </row>
    <row r="14" spans="1:21" ht="16.5" x14ac:dyDescent="0.3">
      <c r="B14">
        <v>65.010000000000005</v>
      </c>
      <c r="C14">
        <f>B14*10.764</f>
        <v>699.76764000000003</v>
      </c>
      <c r="D14">
        <f>C14*1.2</f>
        <v>839.72116800000003</v>
      </c>
      <c r="E14" s="12">
        <v>9000000</v>
      </c>
      <c r="F14" s="12">
        <f>E14/C14</f>
        <v>12861.412111025882</v>
      </c>
      <c r="G14" s="12">
        <f>E14/D14</f>
        <v>10717.843425854902</v>
      </c>
      <c r="M14" s="1"/>
      <c r="N14" s="4"/>
    </row>
    <row r="15" spans="1:21" ht="16.5" x14ac:dyDescent="0.3">
      <c r="B15">
        <v>45.79</v>
      </c>
      <c r="C15">
        <f t="shared" ref="C15:C20" si="1">B15*10.764</f>
        <v>492.88355999999999</v>
      </c>
      <c r="D15">
        <f t="shared" ref="D15:D20" si="2">C15*1.2</f>
        <v>591.46027199999992</v>
      </c>
      <c r="E15" s="12">
        <v>6500000</v>
      </c>
      <c r="F15" s="12">
        <f t="shared" ref="F15:F20" si="3">E15/C15</f>
        <v>13187.698936438457</v>
      </c>
      <c r="G15" s="12">
        <f t="shared" ref="G15:G20" si="4">E15/D15</f>
        <v>10989.749113698716</v>
      </c>
      <c r="M15" s="6" t="s">
        <v>18</v>
      </c>
      <c r="N15" s="7">
        <v>652</v>
      </c>
    </row>
    <row r="16" spans="1:21" ht="16.5" x14ac:dyDescent="0.3">
      <c r="E16" s="12"/>
      <c r="F16" s="12"/>
      <c r="G16" s="12"/>
      <c r="M16" s="6" t="s">
        <v>19</v>
      </c>
      <c r="N16" s="8">
        <f>N13*N15</f>
        <v>16153300</v>
      </c>
    </row>
    <row r="17" spans="1:14" ht="16.5" x14ac:dyDescent="0.3">
      <c r="E17" s="12"/>
      <c r="F17" s="12"/>
      <c r="G17" s="12"/>
      <c r="M17" s="9" t="s">
        <v>20</v>
      </c>
      <c r="N17" s="10">
        <f>N16*98%</f>
        <v>15830234</v>
      </c>
    </row>
    <row r="18" spans="1:14" ht="16.5" x14ac:dyDescent="0.3">
      <c r="B18" s="14">
        <v>72.709999999999994</v>
      </c>
      <c r="C18" s="14">
        <f t="shared" si="1"/>
        <v>782.65043999999989</v>
      </c>
      <c r="D18" s="14">
        <f t="shared" si="2"/>
        <v>939.18052799999987</v>
      </c>
      <c r="E18" s="15">
        <v>11000000</v>
      </c>
      <c r="F18" s="15">
        <f t="shared" si="3"/>
        <v>14054.805872210334</v>
      </c>
      <c r="G18" s="15">
        <f t="shared" si="4"/>
        <v>11712.338226841945</v>
      </c>
      <c r="M18" s="9" t="s">
        <v>21</v>
      </c>
      <c r="N18" s="10">
        <f>N16*80%</f>
        <v>12922640</v>
      </c>
    </row>
    <row r="19" spans="1:14" ht="16.5" x14ac:dyDescent="0.3">
      <c r="B19">
        <v>33.517000000000003</v>
      </c>
      <c r="C19">
        <f t="shared" si="1"/>
        <v>360.77698800000002</v>
      </c>
      <c r="D19">
        <f t="shared" si="2"/>
        <v>432.93238560000003</v>
      </c>
      <c r="E19" s="12">
        <v>5000000</v>
      </c>
      <c r="F19" s="12">
        <f t="shared" si="3"/>
        <v>13858.977058703089</v>
      </c>
      <c r="G19" s="12">
        <f t="shared" si="4"/>
        <v>11549.147548919242</v>
      </c>
      <c r="M19" s="9" t="s">
        <v>22</v>
      </c>
      <c r="N19" s="10">
        <f>N15*N2*1.1</f>
        <v>2151600</v>
      </c>
    </row>
    <row r="20" spans="1:14" ht="16.5" x14ac:dyDescent="0.3">
      <c r="B20" s="14">
        <v>83.81</v>
      </c>
      <c r="C20" s="14">
        <f t="shared" si="1"/>
        <v>902.13083999999992</v>
      </c>
      <c r="D20" s="14">
        <f t="shared" si="2"/>
        <v>1082.5570079999998</v>
      </c>
      <c r="E20" s="15">
        <v>13650000</v>
      </c>
      <c r="F20" s="15">
        <f t="shared" si="3"/>
        <v>15130.842883056743</v>
      </c>
      <c r="G20" s="15">
        <f t="shared" si="4"/>
        <v>12609.035735880621</v>
      </c>
      <c r="I20" s="16">
        <f>F20/100*110</f>
        <v>16643.927171362418</v>
      </c>
      <c r="M20" s="11" t="s">
        <v>23</v>
      </c>
      <c r="N20" s="10">
        <f>N16*0.025/12</f>
        <v>33652.708333333336</v>
      </c>
    </row>
    <row r="22" spans="1:14" x14ac:dyDescent="0.25">
      <c r="A22" s="17"/>
      <c r="B22" s="17">
        <v>401</v>
      </c>
      <c r="C22" s="17">
        <f>B22*1.1</f>
        <v>441.1</v>
      </c>
      <c r="D22" s="18">
        <v>9959459</v>
      </c>
      <c r="E22" s="18">
        <f>D22/B22</f>
        <v>24836.556109725687</v>
      </c>
    </row>
    <row r="23" spans="1:14" x14ac:dyDescent="0.25">
      <c r="A23" s="17">
        <v>57.54</v>
      </c>
      <c r="B23" s="17">
        <f>A23*10.764</f>
        <v>619.36055999999996</v>
      </c>
      <c r="C23" s="17">
        <f>B23*1.1</f>
        <v>681.29661599999997</v>
      </c>
      <c r="D23" s="18">
        <v>14950000</v>
      </c>
      <c r="E23" s="18">
        <f>D23/B23</f>
        <v>24137.797860425599</v>
      </c>
    </row>
    <row r="27" spans="1:14" x14ac:dyDescent="0.25">
      <c r="C27">
        <v>636</v>
      </c>
      <c r="D27">
        <f t="shared" ref="D27:D32" si="5">C27*1.2</f>
        <v>763.19999999999993</v>
      </c>
      <c r="E27" s="12">
        <v>16600000</v>
      </c>
      <c r="F27" s="12">
        <f t="shared" ref="F27:F32" si="6">E27/C27</f>
        <v>26100.628930817609</v>
      </c>
      <c r="G27" s="12">
        <f t="shared" ref="G27:G32" si="7">E27/D27</f>
        <v>21750.524109014677</v>
      </c>
    </row>
    <row r="28" spans="1:14" x14ac:dyDescent="0.25">
      <c r="C28">
        <v>750</v>
      </c>
      <c r="D28">
        <f t="shared" si="5"/>
        <v>900</v>
      </c>
      <c r="E28" s="12">
        <v>21500000</v>
      </c>
      <c r="F28" s="12">
        <f t="shared" si="6"/>
        <v>28666.666666666668</v>
      </c>
      <c r="G28" s="12">
        <f t="shared" si="7"/>
        <v>23888.888888888891</v>
      </c>
    </row>
    <row r="29" spans="1:14" x14ac:dyDescent="0.25">
      <c r="C29">
        <v>751</v>
      </c>
      <c r="D29">
        <f t="shared" si="5"/>
        <v>901.19999999999993</v>
      </c>
      <c r="E29" s="12">
        <v>21500000</v>
      </c>
      <c r="F29" s="12">
        <f t="shared" si="6"/>
        <v>28628.495339547269</v>
      </c>
      <c r="G29" s="12">
        <f t="shared" si="7"/>
        <v>23857.079449622728</v>
      </c>
    </row>
    <row r="30" spans="1:14" x14ac:dyDescent="0.25">
      <c r="C30">
        <v>469</v>
      </c>
      <c r="D30">
        <f t="shared" si="5"/>
        <v>562.79999999999995</v>
      </c>
      <c r="E30" s="12">
        <v>17500000</v>
      </c>
      <c r="F30" s="12">
        <f t="shared" si="6"/>
        <v>37313.432835820895</v>
      </c>
      <c r="G30" s="12">
        <f t="shared" si="7"/>
        <v>31094.527363184083</v>
      </c>
    </row>
    <row r="31" spans="1:14" x14ac:dyDescent="0.25">
      <c r="C31">
        <v>650</v>
      </c>
      <c r="D31">
        <f t="shared" si="5"/>
        <v>780</v>
      </c>
      <c r="E31" s="12">
        <v>17000000</v>
      </c>
      <c r="F31" s="12">
        <f t="shared" si="6"/>
        <v>26153.846153846152</v>
      </c>
      <c r="G31" s="12">
        <f t="shared" si="7"/>
        <v>21794.871794871793</v>
      </c>
    </row>
    <row r="32" spans="1:14" x14ac:dyDescent="0.25">
      <c r="C32">
        <v>652</v>
      </c>
      <c r="D32">
        <f t="shared" si="5"/>
        <v>782.4</v>
      </c>
      <c r="E32" s="12">
        <v>19000000</v>
      </c>
      <c r="F32" s="12">
        <f t="shared" si="6"/>
        <v>29141.104294478526</v>
      </c>
      <c r="G32" s="12">
        <f t="shared" si="7"/>
        <v>24284.253578732107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8" sqref="K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Sheet1</vt:lpstr>
      <vt:lpstr>Sheet8</vt:lpstr>
      <vt:lpstr>Sheet6</vt:lpstr>
      <vt:lpstr>Sheet4</vt:lpstr>
      <vt:lpstr>Sheet5</vt:lpstr>
      <vt:lpstr>Sheet2</vt:lpstr>
      <vt:lpstr>Sheet3</vt:lpstr>
      <vt:lpstr>Sheet7</vt:lpstr>
      <vt:lpstr>Sheet9</vt:lpstr>
      <vt:lpstr>Sheet10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2025-03-07T05:40:19Z</dcterms:modified>
</cp:coreProperties>
</file>