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3" i="1"/>
  <c r="J2" i="1"/>
  <c r="O4" i="1" l="1"/>
  <c r="O3" i="1"/>
  <c r="I6" i="1"/>
  <c r="E15" i="1" l="1"/>
  <c r="E16" i="1"/>
  <c r="E17" i="1"/>
  <c r="E18" i="1"/>
  <c r="C16" i="1"/>
  <c r="C17" i="1"/>
  <c r="C18" i="1"/>
  <c r="B2" i="1"/>
  <c r="C15" i="1"/>
  <c r="D7" i="1"/>
  <c r="C6" i="1"/>
  <c r="I4" i="1"/>
  <c r="C5" i="1"/>
</calcChain>
</file>

<file path=xl/sharedStrings.xml><?xml version="1.0" encoding="utf-8"?>
<sst xmlns="http://schemas.openxmlformats.org/spreadsheetml/2006/main" count="12" uniqueCount="11">
  <si>
    <t>24.02.2025</t>
  </si>
  <si>
    <t>Carpet</t>
  </si>
  <si>
    <t>Rate</t>
  </si>
  <si>
    <t>Value</t>
  </si>
  <si>
    <t>DV</t>
  </si>
  <si>
    <t>Service / Utility</t>
  </si>
  <si>
    <t>IGR</t>
  </si>
  <si>
    <t>CA</t>
  </si>
  <si>
    <t>ROC</t>
  </si>
  <si>
    <t xml:space="preserve">Value </t>
  </si>
  <si>
    <t>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</si>
</sst>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315475</xdr:colOff>
      <xdr:row>38</xdr:row>
      <xdr:rowOff>67695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40275" cy="7306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325001</xdr:colOff>
      <xdr:row>38</xdr:row>
      <xdr:rowOff>134379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49801" cy="7373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I5" sqref="I5"/>
    </sheetView>
  </sheetViews>
  <sheetFormatPr defaultRowHeight="15" x14ac:dyDescent="0.25"/>
  <cols>
    <col min="1" max="1" width="14.7109375" bestFit="1" customWidth="1"/>
    <col min="2" max="2" width="12.5703125" bestFit="1" customWidth="1"/>
    <col min="3" max="3" width="10" bestFit="1" customWidth="1"/>
    <col min="5" max="6" width="10" bestFit="1" customWidth="1"/>
    <col min="8" max="8" width="10.28515625" bestFit="1" customWidth="1"/>
    <col min="9" max="10" width="12.5703125" bestFit="1" customWidth="1"/>
    <col min="15" max="15" width="10" bestFit="1" customWidth="1"/>
  </cols>
  <sheetData>
    <row r="1" spans="1:15" x14ac:dyDescent="0.25">
      <c r="A1" t="s">
        <v>0</v>
      </c>
    </row>
    <row r="2" spans="1:15" x14ac:dyDescent="0.25">
      <c r="A2">
        <v>5753900</v>
      </c>
      <c r="B2">
        <f>A2/615</f>
        <v>9355.9349593495936</v>
      </c>
      <c r="H2" t="s">
        <v>1</v>
      </c>
      <c r="I2" s="1">
        <v>615</v>
      </c>
      <c r="J2" s="2">
        <f>I2*1.1</f>
        <v>676.5</v>
      </c>
      <c r="O2" s="1">
        <v>26620</v>
      </c>
    </row>
    <row r="3" spans="1:15" x14ac:dyDescent="0.25">
      <c r="H3" t="s">
        <v>2</v>
      </c>
      <c r="I3" s="1">
        <v>12000</v>
      </c>
      <c r="J3" s="2">
        <f>J2*2800</f>
        <v>1894200</v>
      </c>
      <c r="O3" s="1">
        <f>O2/100*115</f>
        <v>30613</v>
      </c>
    </row>
    <row r="4" spans="1:15" x14ac:dyDescent="0.25">
      <c r="H4" t="s">
        <v>9</v>
      </c>
      <c r="I4" s="1">
        <f>I3*I2</f>
        <v>7380000</v>
      </c>
      <c r="O4" s="1">
        <f>O3/10.764</f>
        <v>2844.0170940170942</v>
      </c>
    </row>
    <row r="5" spans="1:15" x14ac:dyDescent="0.25">
      <c r="A5" t="s">
        <v>1</v>
      </c>
      <c r="B5">
        <v>52.96</v>
      </c>
      <c r="C5">
        <f>B5*10.764</f>
        <v>570.06143999999995</v>
      </c>
      <c r="D5">
        <v>570</v>
      </c>
      <c r="H5" t="s">
        <v>10</v>
      </c>
      <c r="I5" s="1">
        <f>I4*98%</f>
        <v>7232400</v>
      </c>
    </row>
    <row r="6" spans="1:15" x14ac:dyDescent="0.25">
      <c r="A6" t="s">
        <v>5</v>
      </c>
      <c r="B6">
        <v>4.18</v>
      </c>
      <c r="C6">
        <f>B6*10.764</f>
        <v>44.993519999999997</v>
      </c>
      <c r="D6">
        <v>45</v>
      </c>
      <c r="H6" t="s">
        <v>4</v>
      </c>
      <c r="I6" s="2">
        <f>I4*80%</f>
        <v>5904000</v>
      </c>
    </row>
    <row r="7" spans="1:15" x14ac:dyDescent="0.25">
      <c r="D7">
        <f>SUM(D5:D6)</f>
        <v>615</v>
      </c>
    </row>
    <row r="13" spans="1:15" x14ac:dyDescent="0.25">
      <c r="A13" t="s">
        <v>6</v>
      </c>
    </row>
    <row r="14" spans="1:15" x14ac:dyDescent="0.25">
      <c r="A14" t="s">
        <v>7</v>
      </c>
      <c r="B14" t="s">
        <v>3</v>
      </c>
      <c r="C14" t="s">
        <v>8</v>
      </c>
    </row>
    <row r="15" spans="1:15" x14ac:dyDescent="0.25">
      <c r="A15">
        <v>570</v>
      </c>
      <c r="B15" s="1">
        <v>6216460</v>
      </c>
      <c r="C15" s="1">
        <f>B15/A15</f>
        <v>10906.070175438597</v>
      </c>
      <c r="E15" s="2">
        <f t="shared" ref="E15:E17" si="0">C15/100*110</f>
        <v>11996.677192982457</v>
      </c>
      <c r="F15" s="2"/>
    </row>
    <row r="16" spans="1:15" x14ac:dyDescent="0.25">
      <c r="A16">
        <v>409</v>
      </c>
      <c r="B16" s="1">
        <v>4566910</v>
      </c>
      <c r="C16" s="1">
        <f t="shared" ref="C16:C18" si="1">B16/A16</f>
        <v>11166.039119804402</v>
      </c>
      <c r="E16" s="2">
        <f t="shared" si="0"/>
        <v>12282.643031784841</v>
      </c>
      <c r="F16" s="2"/>
    </row>
    <row r="17" spans="1:6" x14ac:dyDescent="0.25">
      <c r="A17">
        <v>570</v>
      </c>
      <c r="B17" s="1">
        <v>6301984</v>
      </c>
      <c r="C17" s="1">
        <f t="shared" si="1"/>
        <v>11056.112280701755</v>
      </c>
      <c r="E17" s="2">
        <f t="shared" si="0"/>
        <v>12161.723508771929</v>
      </c>
      <c r="F17" s="2"/>
    </row>
    <row r="18" spans="1:6" x14ac:dyDescent="0.25">
      <c r="A18">
        <v>570</v>
      </c>
      <c r="B18" s="1">
        <v>6497640</v>
      </c>
      <c r="C18" s="1">
        <f t="shared" si="1"/>
        <v>11399.368421052632</v>
      </c>
      <c r="E18" s="2">
        <f>C18/100*110</f>
        <v>12539.305263157894</v>
      </c>
      <c r="F18" s="2"/>
    </row>
    <row r="19" spans="1:6" x14ac:dyDescent="0.25">
      <c r="B19" s="1"/>
      <c r="C19" s="1"/>
    </row>
    <row r="20" spans="1:6" x14ac:dyDescent="0.25">
      <c r="B20" s="1"/>
      <c r="C20" s="1"/>
    </row>
    <row r="21" spans="1:6" x14ac:dyDescent="0.25">
      <c r="B21" s="1"/>
      <c r="C21" s="1"/>
    </row>
    <row r="22" spans="1:6" x14ac:dyDescent="0.25">
      <c r="B22" s="1"/>
      <c r="C2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2025-03-06T04:31:30Z</dcterms:modified>
</cp:coreProperties>
</file>