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C74B012-E5BD-4AD6-8035-EF412DB55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G29" i="1"/>
  <c r="G28" i="1"/>
  <c r="C27" i="1"/>
  <c r="C26" i="1"/>
  <c r="F6" i="1"/>
  <c r="B19" i="1" l="1"/>
  <c r="B10" i="1" l="1"/>
  <c r="B11" i="1" s="1"/>
  <c r="B8" i="1"/>
  <c r="B6" i="1"/>
  <c r="B5" i="1"/>
  <c r="B14" i="1" s="1"/>
  <c r="B12" i="1" l="1"/>
  <c r="B13" i="1" s="1"/>
  <c r="B15" i="1" l="1"/>
  <c r="B17" i="1" l="1"/>
  <c r="B20" i="1" l="1"/>
  <c r="B18" i="1"/>
  <c r="F26" i="1"/>
  <c r="G26" i="1" l="1"/>
  <c r="F27" i="1"/>
  <c r="G27" i="1"/>
  <c r="F28" i="1"/>
  <c r="F29" i="1"/>
  <c r="F30" i="1"/>
  <c r="G30" i="1"/>
  <c r="F31" i="1"/>
  <c r="G31" i="1"/>
  <c r="G3" i="1" l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<sst xmlns="http://schemas.openxmlformats.org/spreadsheetml/2006/main" count="28" uniqueCount="27">
  <si>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</si>
  <si>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</si>
  <si>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</si>
  <si>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</si>
  <si>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</si>
  <si>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</si>
  <si>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</si>
  <si>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</si>
  <si>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</si>
  <si>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</si>
  <si>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</si>
  <si>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</si>
  <si>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</si>
  <si>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</si>
  <si>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</si>
  <si>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</si>
  <si>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</si>
  <si>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</si>
  <si>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</si>
  <si>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</si>
  <si>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</si>
  <si>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</si>
  <si>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</si>
  <si>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</si>
  <si>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</si>
  <si>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Value / 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</si>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</sst>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318423</xdr:colOff>
      <xdr:row>37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4F2DDB-2E07-A575-33D5-29D7C5CBA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243222" cy="721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213191</xdr:colOff>
      <xdr:row>36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B78A43-A1CA-51F0-3F9C-50B19631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57191" cy="693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4" zoomScaleNormal="100" workbookViewId="0">
      <selection activeCell="E14" sqref="E1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22000</v>
      </c>
      <c r="C3" s="17"/>
      <c r="D3" s="10"/>
      <c r="E3">
        <v>2026</v>
      </c>
      <c r="F3" s="3">
        <v>2025</v>
      </c>
      <c r="G3" s="4">
        <f>F3-E3</f>
        <v>-1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19000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6">
        <v>399</v>
      </c>
      <c r="F6" s="6">
        <f>E6*1.1</f>
        <v>438.90000000000003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E13" t="s">
        <v>24</v>
      </c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19000</v>
      </c>
      <c r="C14" s="17"/>
      <c r="D14" s="10"/>
      <c r="E14" s="6">
        <v>370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22000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399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25</v>
      </c>
      <c r="B17" s="23">
        <f>B15*B16</f>
        <v>8778000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26</v>
      </c>
      <c r="B18" s="23">
        <f>B17*0.8</f>
        <v>7022400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12</v>
      </c>
      <c r="B19" s="24">
        <f>891*B4</f>
        <v>2673000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21945</v>
      </c>
      <c r="C20" s="39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395</v>
      </c>
      <c r="C26" s="8">
        <f>B26*1.1</f>
        <v>434.50000000000006</v>
      </c>
      <c r="D26" s="8"/>
      <c r="E26" s="8">
        <v>8115000</v>
      </c>
      <c r="F26" s="10">
        <f t="shared" ref="F26:F31" si="0">E26/B26</f>
        <v>20544.303797468354</v>
      </c>
      <c r="G26" s="10">
        <f>E26/C26</f>
        <v>18676.63981588032</v>
      </c>
      <c r="H26" s="10"/>
      <c r="I26" s="8"/>
      <c r="J26" s="15"/>
    </row>
    <row r="27" spans="1:14" ht="17.25" x14ac:dyDescent="0.3">
      <c r="B27" s="9">
        <v>395</v>
      </c>
      <c r="C27" s="8">
        <f>B27*1.1</f>
        <v>434.50000000000006</v>
      </c>
      <c r="D27" s="8"/>
      <c r="E27" s="8">
        <v>8300000</v>
      </c>
      <c r="F27" s="10">
        <f t="shared" si="0"/>
        <v>21012.6582278481</v>
      </c>
      <c r="G27" s="10">
        <f>E27/C27</f>
        <v>19102.416570770998</v>
      </c>
      <c r="H27" s="10"/>
      <c r="I27" s="8"/>
      <c r="J27" s="15"/>
    </row>
    <row r="28" spans="1:14" x14ac:dyDescent="0.25">
      <c r="B28" s="9">
        <v>462</v>
      </c>
      <c r="C28" s="8"/>
      <c r="D28" s="8"/>
      <c r="E28" s="10">
        <v>9541000</v>
      </c>
      <c r="F28" s="10">
        <f t="shared" si="0"/>
        <v>20651.515151515152</v>
      </c>
      <c r="G28" s="10" t="e">
        <f>E28/C28</f>
        <v>#DIV/0!</v>
      </c>
      <c r="H28" s="10"/>
      <c r="I28" s="8"/>
    </row>
    <row r="29" spans="1:14" x14ac:dyDescent="0.25">
      <c r="B29" s="9">
        <v>507</v>
      </c>
      <c r="C29" s="8"/>
      <c r="D29" s="8"/>
      <c r="E29" s="10">
        <v>10000000</v>
      </c>
      <c r="F29" s="10">
        <f t="shared" si="0"/>
        <v>19723.865877712033</v>
      </c>
      <c r="G29" s="10" t="e">
        <f>E29/C29</f>
        <v>#DIV/0!</v>
      </c>
      <c r="H29" s="10"/>
      <c r="I29" s="8">
        <f>B15/F29</f>
        <v>1.1153999999999999</v>
      </c>
    </row>
    <row r="30" spans="1:14" x14ac:dyDescent="0.25">
      <c r="B30" s="9">
        <v>399</v>
      </c>
      <c r="C30" s="8"/>
      <c r="E30" s="26">
        <v>9400000</v>
      </c>
      <c r="F30" s="26">
        <f t="shared" si="0"/>
        <v>23558.897243107771</v>
      </c>
      <c r="G30" s="10" t="e">
        <f t="shared" ref="G28:G31" si="1">E30/C30</f>
        <v>#DIV/0!</v>
      </c>
      <c r="H30" s="26"/>
      <c r="I30" s="8"/>
    </row>
    <row r="31" spans="1:14" x14ac:dyDescent="0.25">
      <c r="C31" s="25"/>
      <c r="E31" s="26"/>
      <c r="F31" s="26" t="e">
        <f t="shared" si="0"/>
        <v>#DIV/0!</v>
      </c>
      <c r="G31" s="26" t="e">
        <f t="shared" si="1"/>
        <v>#DIV/0!</v>
      </c>
      <c r="H31" s="26"/>
    </row>
    <row r="32" spans="1:14" x14ac:dyDescent="0.25">
      <c r="E32" s="25"/>
      <c r="F32" s="26"/>
      <c r="G32" s="26"/>
      <c r="H32" s="26"/>
    </row>
    <row r="34" spans="1:8" x14ac:dyDescent="0.25">
      <c r="B34"/>
      <c r="F34" s="6"/>
      <c r="H34" s="6"/>
    </row>
    <row r="35" spans="1:8" x14ac:dyDescent="0.25">
      <c r="B35"/>
      <c r="F35" s="6"/>
      <c r="H35" s="6"/>
    </row>
    <row r="36" spans="1:8" x14ac:dyDescent="0.25">
      <c r="B36"/>
    </row>
    <row r="37" spans="1:8" ht="15.75" x14ac:dyDescent="0.25">
      <c r="A37" s="51"/>
      <c r="B37"/>
    </row>
    <row r="38" spans="1:8" ht="15.75" x14ac:dyDescent="0.25">
      <c r="A38" s="51"/>
      <c r="B38"/>
    </row>
    <row r="39" spans="1:8" ht="15.75" x14ac:dyDescent="0.25">
      <c r="A39" s="51"/>
      <c r="B39"/>
    </row>
    <row r="40" spans="1:8" ht="15.75" x14ac:dyDescent="0.25">
      <c r="A40" s="30"/>
    </row>
    <row r="41" spans="1:8" ht="15.75" x14ac:dyDescent="0.25">
      <c r="A41" s="30"/>
    </row>
    <row r="42" spans="1:8" ht="15.75" x14ac:dyDescent="0.25">
      <c r="A42" s="30"/>
    </row>
    <row r="43" spans="1:8" ht="15.75" x14ac:dyDescent="0.25">
      <c r="A43" s="30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40" sqref="Q4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2025-03-06T05:26:49Z</dcterms:modified>
</cp:coreProperties>
</file>