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filterPrivacy="1" defaultThemeVersion="124226"/>
  <xr:revisionPtr revIDLastSave="0" documentId="13_ncr:1_{323D82A7-00F3-40AA-943F-21F18654040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1" l="1"/>
  <c r="B29" i="1"/>
  <c r="C20" i="1" l="1"/>
  <c r="B20" i="1"/>
  <c r="G7" i="1"/>
  <c r="G6" i="1"/>
  <c r="C10" i="1"/>
  <c r="C11" i="1" s="1"/>
  <c r="C8" i="1"/>
  <c r="C6" i="1"/>
  <c r="C5" i="1"/>
  <c r="C14" i="1" s="1"/>
  <c r="F7" i="1"/>
  <c r="F6" i="1"/>
  <c r="C32" i="1"/>
  <c r="C31" i="1"/>
  <c r="C30" i="1"/>
  <c r="C29" i="1"/>
  <c r="C28" i="1"/>
  <c r="C12" i="1" l="1"/>
  <c r="C13" i="1" s="1"/>
  <c r="C15" i="1" s="1"/>
  <c r="C17" i="1" s="1"/>
  <c r="C18" i="1" s="1"/>
  <c r="C27" i="1"/>
  <c r="C21" i="1" l="1"/>
  <c r="C19" i="1"/>
  <c r="B10" i="1"/>
  <c r="B11" i="1" s="1"/>
  <c r="B8" i="1"/>
  <c r="B6" i="1"/>
  <c r="B5" i="1"/>
  <c r="B14" i="1" s="1"/>
  <c r="B12" i="1" l="1"/>
  <c r="B13" i="1" s="1"/>
  <c r="B15" i="1" l="1"/>
  <c r="I29" i="1" s="1"/>
  <c r="B17" i="1" l="1"/>
  <c r="B18" i="1" s="1"/>
  <c r="B21" i="1" l="1"/>
  <c r="B19" i="1"/>
  <c r="F27" i="1"/>
  <c r="G27" i="1" l="1"/>
  <c r="F28" i="1"/>
  <c r="G28" i="1"/>
  <c r="F29" i="1"/>
  <c r="G29" i="1"/>
  <c r="F30" i="1"/>
  <c r="G30" i="1"/>
  <c r="F31" i="1"/>
  <c r="G31" i="1"/>
  <c r="F32" i="1"/>
  <c r="I32" i="1" s="1"/>
  <c r="G32" i="1"/>
  <c r="G3" i="1" l="1"/>
</calcChain>
</file>

<file path=xl/sharedStrings.xml><?xml version="1.0" encoding="utf-8"?>
<sst xmlns="http://schemas.openxmlformats.org/spreadsheetml/2006/main" count="34" uniqueCount="32">
  <si>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</si>
  <si>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</si>
  <si>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</si>
  <si>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</si>
  <si>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</si>
  <si>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</si>
  <si>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</si>
  <si>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</si>
  <si>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</si>
  <si>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</si>
  <si>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</si>
  <si>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</si>
  <si>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</si>
  <si>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</si>
  <si>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</si>
  <si>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</si>
  <si>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</si>
  <si>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</si>
  <si>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</si>
  <si>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</si>
  <si>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</si>
  <si>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</si>
  <si>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</si>
  <si>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</si>
  <si>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</si>
  <si>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DV</t>
  </si>
  <si>
    <t>Flat No. 803</t>
  </si>
  <si>
    <t>Flat No. 1302</t>
  </si>
  <si>
    <t>RV</t>
  </si>
  <si>
    <t>Flat No.</t>
  </si>
  <si>
    <t>Asif Gani Patel </t>
  </si>
  <si>
    <t>Vaishnavi Umesh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</si>
</sst>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sz val="13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4" xfId="0" applyBorder="1"/>
    <xf numFmtId="43" fontId="0" fillId="0" borderId="4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43" fontId="0" fillId="0" borderId="5" xfId="0" applyNumberFormat="1" applyBorder="1"/>
    <xf numFmtId="0" fontId="0" fillId="0" borderId="5" xfId="1" applyNumberFormat="1" applyFont="1" applyBorder="1"/>
    <xf numFmtId="10" fontId="0" fillId="0" borderId="5" xfId="1" applyNumberFormat="1" applyFont="1" applyBorder="1"/>
    <xf numFmtId="43" fontId="0" fillId="0" borderId="5" xfId="1" applyFont="1" applyBorder="1"/>
    <xf numFmtId="0" fontId="16" fillId="0" borderId="1" xfId="0" applyFont="1" applyBorder="1" applyAlignment="1">
      <alignment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85725</xdr:colOff>
      <xdr:row>41</xdr:row>
      <xdr:rowOff>9298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181806-66A3-D71C-7229-E2169BD69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8010524" cy="781979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29</xdr:col>
      <xdr:colOff>466725</xdr:colOff>
      <xdr:row>44</xdr:row>
      <xdr:rowOff>10696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7106BEC-18CA-A585-A448-836BEEBD8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0"/>
          <a:ext cx="9610725" cy="8392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C599DA-8C13-4C81-8F31-73AB866CB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0227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30</xdr:col>
      <xdr:colOff>448929</xdr:colOff>
      <xdr:row>45</xdr:row>
      <xdr:rowOff>1196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9190FC-C544-4B59-BA70-1C0B88C5D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8983329" cy="8573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E16" sqref="E1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ht="33" x14ac:dyDescent="0.25">
      <c r="A1" s="8"/>
      <c r="B1" s="52" t="s">
        <v>31</v>
      </c>
      <c r="C1" s="52" t="s">
        <v>30</v>
      </c>
      <c r="E1" s="1"/>
      <c r="F1" s="2"/>
      <c r="G1" s="2"/>
    </row>
    <row r="2" spans="1:17" ht="16.5" x14ac:dyDescent="0.3">
      <c r="A2" s="15" t="s">
        <v>29</v>
      </c>
      <c r="B2" s="26">
        <v>803</v>
      </c>
      <c r="C2" s="26">
        <v>1302</v>
      </c>
      <c r="D2" s="7"/>
      <c r="E2" t="s">
        <v>13</v>
      </c>
    </row>
    <row r="3" spans="1:17" ht="16.5" x14ac:dyDescent="0.3">
      <c r="A3" s="15" t="s">
        <v>0</v>
      </c>
      <c r="B3" s="27">
        <v>10500</v>
      </c>
      <c r="C3" s="16">
        <v>10500</v>
      </c>
      <c r="D3" s="48"/>
      <c r="E3">
        <v>2022</v>
      </c>
      <c r="F3" s="3">
        <v>2025</v>
      </c>
      <c r="G3" s="4">
        <f>F3-E3</f>
        <v>3</v>
      </c>
      <c r="L3" s="3"/>
      <c r="M3" s="4"/>
    </row>
    <row r="4" spans="1:17" ht="33" x14ac:dyDescent="0.3">
      <c r="A4" s="17" t="s">
        <v>1</v>
      </c>
      <c r="B4" s="27">
        <v>2500</v>
      </c>
      <c r="C4" s="16">
        <v>2500</v>
      </c>
      <c r="D4" s="48"/>
      <c r="E4" s="39"/>
      <c r="F4" s="3"/>
      <c r="G4" s="4"/>
      <c r="H4" s="26"/>
      <c r="K4" s="34"/>
      <c r="L4" s="3"/>
      <c r="M4" s="4"/>
    </row>
    <row r="5" spans="1:17" ht="16.5" x14ac:dyDescent="0.3">
      <c r="A5" s="15" t="s">
        <v>2</v>
      </c>
      <c r="B5" s="27">
        <f>B3-B4</f>
        <v>8000</v>
      </c>
      <c r="C5" s="16">
        <f>C3-C4</f>
        <v>8000</v>
      </c>
      <c r="D5" s="48"/>
      <c r="F5" s="40" t="s">
        <v>22</v>
      </c>
      <c r="G5" s="8" t="s">
        <v>23</v>
      </c>
      <c r="H5" s="8"/>
      <c r="I5" s="8"/>
      <c r="M5" s="41"/>
      <c r="N5" s="30"/>
      <c r="O5" s="30"/>
      <c r="P5" s="30"/>
      <c r="Q5" s="30"/>
    </row>
    <row r="6" spans="1:17" ht="16.5" x14ac:dyDescent="0.3">
      <c r="A6" s="15" t="s">
        <v>3</v>
      </c>
      <c r="B6" s="27">
        <f>B4</f>
        <v>2500</v>
      </c>
      <c r="C6" s="16">
        <f>C4</f>
        <v>2500</v>
      </c>
      <c r="D6" s="48"/>
      <c r="E6" s="6" t="s">
        <v>26</v>
      </c>
      <c r="F6" s="6">
        <f>25.81*10.764</f>
        <v>277.81883999999997</v>
      </c>
      <c r="G6" s="13">
        <f>F6*1.1</f>
        <v>305.60072400000001</v>
      </c>
      <c r="H6" s="8"/>
      <c r="I6" s="8"/>
      <c r="M6" s="41"/>
      <c r="N6" s="30"/>
      <c r="O6" s="30"/>
      <c r="P6" s="30"/>
      <c r="Q6" s="30"/>
    </row>
    <row r="7" spans="1:17" ht="16.5" x14ac:dyDescent="0.3">
      <c r="A7" s="15" t="s">
        <v>4</v>
      </c>
      <c r="B7" s="18">
        <v>0</v>
      </c>
      <c r="C7" s="19">
        <v>0</v>
      </c>
      <c r="D7" s="49"/>
      <c r="E7" s="6" t="s">
        <v>27</v>
      </c>
      <c r="F7" s="3">
        <f>29.82*10.764</f>
        <v>320.98248000000001</v>
      </c>
      <c r="G7" s="13">
        <f>F7*1.1</f>
        <v>353.08072800000002</v>
      </c>
      <c r="H7" s="8"/>
      <c r="I7" s="8"/>
      <c r="M7" s="42"/>
      <c r="N7" s="30"/>
      <c r="O7" s="30"/>
      <c r="P7" s="30"/>
      <c r="Q7" s="30"/>
    </row>
    <row r="8" spans="1:17" ht="16.5" x14ac:dyDescent="0.3">
      <c r="A8" s="15" t="s">
        <v>5</v>
      </c>
      <c r="B8" s="18">
        <f>B9-B7</f>
        <v>60</v>
      </c>
      <c r="C8" s="19">
        <f>C9-C7</f>
        <v>60</v>
      </c>
      <c r="D8" s="49"/>
      <c r="E8" s="6"/>
      <c r="F8" s="46"/>
      <c r="G8" s="5"/>
      <c r="H8" s="10"/>
      <c r="I8" s="10"/>
      <c r="M8" s="42"/>
      <c r="N8" s="30"/>
      <c r="O8" s="30"/>
      <c r="P8" s="30"/>
      <c r="Q8" s="30"/>
    </row>
    <row r="9" spans="1:17" ht="16.5" x14ac:dyDescent="0.3">
      <c r="A9" s="15" t="s">
        <v>6</v>
      </c>
      <c r="B9" s="18">
        <v>60</v>
      </c>
      <c r="C9" s="19">
        <v>60</v>
      </c>
      <c r="D9" s="49"/>
      <c r="E9" s="6"/>
      <c r="F9" s="31"/>
      <c r="G9" s="12"/>
      <c r="H9" s="8"/>
      <c r="I9" s="8"/>
      <c r="J9" s="33"/>
      <c r="M9" s="42"/>
      <c r="N9" s="30"/>
      <c r="O9" s="30"/>
      <c r="P9" s="30"/>
      <c r="Q9" s="30"/>
    </row>
    <row r="10" spans="1:17" ht="33" x14ac:dyDescent="0.3">
      <c r="A10" s="17" t="s">
        <v>7</v>
      </c>
      <c r="B10" s="18">
        <f>90*B7/B9</f>
        <v>0</v>
      </c>
      <c r="C10" s="19">
        <f>90*C7/C9</f>
        <v>0</v>
      </c>
      <c r="D10" s="49"/>
      <c r="E10" s="12"/>
      <c r="F10" s="45"/>
      <c r="G10" s="12"/>
      <c r="H10" s="30"/>
      <c r="I10" s="30"/>
      <c r="J10" s="33"/>
      <c r="K10" s="33"/>
      <c r="L10" s="29"/>
      <c r="M10" s="42"/>
      <c r="N10" s="30"/>
      <c r="O10" s="30"/>
      <c r="P10" s="30"/>
      <c r="Q10" s="30"/>
    </row>
    <row r="11" spans="1:17" ht="16.5" x14ac:dyDescent="0.3">
      <c r="A11" s="15"/>
      <c r="B11" s="28">
        <f>B10%</f>
        <v>0</v>
      </c>
      <c r="C11" s="36">
        <f>C10%</f>
        <v>0</v>
      </c>
      <c r="D11" s="50"/>
      <c r="G11" s="12"/>
      <c r="H11" s="30"/>
      <c r="I11" s="30"/>
      <c r="J11" s="33"/>
      <c r="K11" s="33"/>
      <c r="L11" s="29"/>
      <c r="M11" s="43"/>
      <c r="N11" s="30"/>
      <c r="O11" s="30"/>
      <c r="P11" s="30"/>
      <c r="Q11" s="30"/>
    </row>
    <row r="12" spans="1:17" ht="16.5" x14ac:dyDescent="0.3">
      <c r="A12" s="15" t="s">
        <v>8</v>
      </c>
      <c r="B12" s="27">
        <f>B6*B11</f>
        <v>0</v>
      </c>
      <c r="C12" s="20">
        <f>C6*C11</f>
        <v>0</v>
      </c>
      <c r="D12" s="51"/>
      <c r="G12" s="12"/>
      <c r="H12" s="30"/>
      <c r="I12" s="30"/>
      <c r="J12" s="33"/>
      <c r="K12" s="33"/>
      <c r="L12" s="29"/>
      <c r="M12" s="41"/>
      <c r="N12" s="30"/>
      <c r="O12" s="30"/>
      <c r="P12" s="30"/>
      <c r="Q12" s="30"/>
    </row>
    <row r="13" spans="1:17" ht="16.5" x14ac:dyDescent="0.3">
      <c r="A13" s="15" t="s">
        <v>9</v>
      </c>
      <c r="B13" s="27">
        <f>B6-B12</f>
        <v>2500</v>
      </c>
      <c r="C13" s="20">
        <f>C6-C12</f>
        <v>2500</v>
      </c>
      <c r="D13" s="51"/>
      <c r="E13" t="s">
        <v>24</v>
      </c>
      <c r="G13" s="12"/>
      <c r="H13" s="44"/>
      <c r="I13" s="30"/>
      <c r="J13" s="33"/>
      <c r="K13" s="33"/>
      <c r="L13" s="29"/>
      <c r="M13" s="41"/>
      <c r="N13" s="30"/>
      <c r="O13" s="30"/>
      <c r="P13" s="30"/>
      <c r="Q13" s="30"/>
    </row>
    <row r="14" spans="1:17" ht="16.5" x14ac:dyDescent="0.3">
      <c r="A14" s="15" t="s">
        <v>2</v>
      </c>
      <c r="B14" s="27">
        <f>B5</f>
        <v>8000</v>
      </c>
      <c r="C14" s="16">
        <f>C5</f>
        <v>8000</v>
      </c>
      <c r="D14" s="48"/>
      <c r="E14" s="6"/>
      <c r="G14" s="12"/>
      <c r="H14" s="30"/>
      <c r="I14" s="30"/>
      <c r="J14" s="33"/>
      <c r="K14" s="33"/>
      <c r="L14" s="29"/>
      <c r="M14" s="41"/>
      <c r="N14" s="30"/>
      <c r="O14" s="30"/>
      <c r="P14" s="30"/>
      <c r="Q14" s="30"/>
    </row>
    <row r="15" spans="1:17" ht="16.5" x14ac:dyDescent="0.3">
      <c r="A15" s="15" t="s">
        <v>10</v>
      </c>
      <c r="B15" s="27">
        <f>B14+B13</f>
        <v>10500</v>
      </c>
      <c r="C15" s="16">
        <f>C14+C13</f>
        <v>10500</v>
      </c>
      <c r="D15" s="48"/>
      <c r="E15" s="6"/>
      <c r="G15" s="12"/>
      <c r="H15" s="33"/>
      <c r="I15" s="33"/>
      <c r="J15" s="33"/>
      <c r="K15" s="33"/>
      <c r="L15" s="29"/>
      <c r="M15" s="4"/>
    </row>
    <row r="16" spans="1:17" ht="16.5" x14ac:dyDescent="0.3">
      <c r="A16" s="15" t="s">
        <v>21</v>
      </c>
      <c r="B16" s="21">
        <v>273</v>
      </c>
      <c r="C16" s="37">
        <v>321</v>
      </c>
      <c r="D16" s="40"/>
      <c r="E16" s="5"/>
      <c r="F16" s="5"/>
      <c r="G16" s="5"/>
      <c r="H16" s="6"/>
      <c r="M16" s="32"/>
    </row>
    <row r="17" spans="1:14" ht="16.5" x14ac:dyDescent="0.3">
      <c r="A17" s="15" t="s">
        <v>11</v>
      </c>
      <c r="B17" s="22">
        <f>B15*B16</f>
        <v>2866500</v>
      </c>
      <c r="C17" s="22">
        <f>C15*C16</f>
        <v>3370500</v>
      </c>
      <c r="D17" s="48"/>
      <c r="E17" s="5"/>
      <c r="F17" s="35"/>
      <c r="G17" s="5"/>
      <c r="H17" s="6"/>
      <c r="M17" s="5"/>
      <c r="N17" s="6"/>
    </row>
    <row r="18" spans="1:14" ht="16.5" x14ac:dyDescent="0.3">
      <c r="A18" s="15" t="s">
        <v>28</v>
      </c>
      <c r="B18" s="22">
        <f>B17*0.98</f>
        <v>2809170</v>
      </c>
      <c r="C18" s="22">
        <f>C17*0.98</f>
        <v>3303090</v>
      </c>
      <c r="D18" s="48"/>
      <c r="E18" s="5"/>
      <c r="F18" s="35"/>
      <c r="G18" s="5"/>
      <c r="H18" s="6"/>
      <c r="M18" s="5"/>
      <c r="N18" s="6"/>
    </row>
    <row r="19" spans="1:14" ht="16.5" x14ac:dyDescent="0.3">
      <c r="A19" s="15" t="s">
        <v>25</v>
      </c>
      <c r="B19" s="22">
        <f>B17*0.8</f>
        <v>2293200</v>
      </c>
      <c r="C19" s="22">
        <f>C17*0.8</f>
        <v>2696400</v>
      </c>
      <c r="D19" s="48"/>
      <c r="E19" s="5"/>
      <c r="F19" s="35"/>
      <c r="G19" s="5"/>
      <c r="H19" s="6"/>
      <c r="M19" s="5"/>
      <c r="N19" s="6"/>
    </row>
    <row r="20" spans="1:14" ht="16.5" x14ac:dyDescent="0.3">
      <c r="A20" s="15" t="s">
        <v>12</v>
      </c>
      <c r="B20" s="23">
        <f>306*B4</f>
        <v>765000</v>
      </c>
      <c r="C20" s="16">
        <f>3531*C4</f>
        <v>8827500</v>
      </c>
      <c r="D20" s="48"/>
      <c r="E20" s="6"/>
      <c r="F20" s="5"/>
    </row>
    <row r="21" spans="1:14" ht="16.5" x14ac:dyDescent="0.3">
      <c r="A21" s="18" t="s">
        <v>16</v>
      </c>
      <c r="B21" s="23">
        <f>B17*0.03/12</f>
        <v>7166.25</v>
      </c>
      <c r="C21" s="38">
        <f>C17*0.03/12</f>
        <v>8426.25</v>
      </c>
      <c r="D21" s="48"/>
      <c r="E21" s="6"/>
      <c r="F21" s="5"/>
    </row>
    <row r="22" spans="1:14" x14ac:dyDescent="0.25">
      <c r="B22" s="11"/>
    </row>
    <row r="23" spans="1:14" x14ac:dyDescent="0.25">
      <c r="B23" s="11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321</v>
      </c>
      <c r="C27" s="8">
        <f t="shared" ref="C27:C32" si="0">B27*1.1</f>
        <v>353.1</v>
      </c>
      <c r="D27" s="8"/>
      <c r="E27" s="8">
        <v>3500000</v>
      </c>
      <c r="F27" s="10">
        <f t="shared" ref="F27:F32" si="1">E27/B27</f>
        <v>10903.426791277259</v>
      </c>
      <c r="G27" s="10">
        <f>E27/C27</f>
        <v>9912.2061738884167</v>
      </c>
      <c r="H27" s="10"/>
      <c r="I27" s="8"/>
      <c r="J27" s="14"/>
    </row>
    <row r="28" spans="1:14" ht="17.25" x14ac:dyDescent="0.3">
      <c r="B28" s="9">
        <v>345</v>
      </c>
      <c r="C28" s="8">
        <f t="shared" si="0"/>
        <v>379.50000000000006</v>
      </c>
      <c r="D28" s="8"/>
      <c r="E28" s="8">
        <v>4340000</v>
      </c>
      <c r="F28" s="10">
        <f t="shared" si="1"/>
        <v>12579.710144927536</v>
      </c>
      <c r="G28" s="10">
        <f>E28/C28</f>
        <v>11436.100131752304</v>
      </c>
      <c r="H28" s="10"/>
      <c r="I28" s="8"/>
      <c r="J28" s="14"/>
    </row>
    <row r="29" spans="1:14" x14ac:dyDescent="0.25">
      <c r="B29" s="9">
        <f>29.82*10.764</f>
        <v>320.98248000000001</v>
      </c>
      <c r="C29" s="8">
        <f t="shared" si="0"/>
        <v>353.08072800000002</v>
      </c>
      <c r="D29" s="8"/>
      <c r="E29" s="10">
        <v>3017683</v>
      </c>
      <c r="F29" s="10">
        <f t="shared" si="1"/>
        <v>9401.3947427909461</v>
      </c>
      <c r="G29" s="10">
        <f t="shared" ref="G29:G32" si="2">E29/C29</f>
        <v>8546.7224934463138</v>
      </c>
      <c r="H29" s="10"/>
      <c r="I29" s="8">
        <f>B15/F29</f>
        <v>1.1168555610380546</v>
      </c>
    </row>
    <row r="30" spans="1:14" x14ac:dyDescent="0.25">
      <c r="B30" s="9">
        <f>29.82*10.764</f>
        <v>320.98248000000001</v>
      </c>
      <c r="C30" s="8">
        <f t="shared" si="0"/>
        <v>353.08072800000002</v>
      </c>
      <c r="D30" s="8"/>
      <c r="E30" s="10">
        <v>3000000</v>
      </c>
      <c r="F30" s="10">
        <f t="shared" si="1"/>
        <v>9346.3045085825233</v>
      </c>
      <c r="G30" s="10">
        <f t="shared" si="2"/>
        <v>8496.6404623477483</v>
      </c>
      <c r="H30" s="10"/>
      <c r="I30" s="8"/>
    </row>
    <row r="31" spans="1:14" x14ac:dyDescent="0.25">
      <c r="B31" s="9"/>
      <c r="C31" s="8">
        <f t="shared" si="0"/>
        <v>0</v>
      </c>
      <c r="E31" s="25"/>
      <c r="F31" s="25" t="e">
        <f t="shared" si="1"/>
        <v>#DIV/0!</v>
      </c>
      <c r="G31" s="10" t="e">
        <f t="shared" si="2"/>
        <v>#DIV/0!</v>
      </c>
      <c r="H31" s="25"/>
      <c r="I31" s="8"/>
    </row>
    <row r="32" spans="1:14" x14ac:dyDescent="0.25">
      <c r="C32" s="24">
        <f t="shared" si="0"/>
        <v>0</v>
      </c>
      <c r="E32" s="25"/>
      <c r="F32" s="25" t="e">
        <f t="shared" si="1"/>
        <v>#DIV/0!</v>
      </c>
      <c r="G32" s="25" t="e">
        <f t="shared" si="2"/>
        <v>#DIV/0!</v>
      </c>
      <c r="H32" s="25"/>
      <c r="I32" t="e">
        <f>B15/F32</f>
        <v>#DIV/0!</v>
      </c>
    </row>
    <row r="33" spans="1:8" x14ac:dyDescent="0.25">
      <c r="E33" s="24"/>
      <c r="F33" s="25"/>
      <c r="G33" s="25"/>
      <c r="H33" s="25"/>
    </row>
    <row r="35" spans="1:8" x14ac:dyDescent="0.25">
      <c r="B35"/>
      <c r="F35" s="6"/>
      <c r="H35" s="6"/>
    </row>
    <row r="36" spans="1:8" x14ac:dyDescent="0.25">
      <c r="B36"/>
      <c r="F36" s="6"/>
      <c r="H36" s="6"/>
    </row>
    <row r="37" spans="1:8" x14ac:dyDescent="0.25">
      <c r="B37"/>
    </row>
    <row r="38" spans="1:8" ht="15.75" x14ac:dyDescent="0.25">
      <c r="A38" s="47"/>
      <c r="B38"/>
    </row>
    <row r="39" spans="1:8" ht="15.75" x14ac:dyDescent="0.25">
      <c r="A39" s="47"/>
      <c r="B39"/>
    </row>
    <row r="40" spans="1:8" ht="15.75" x14ac:dyDescent="0.25">
      <c r="A40" s="47"/>
      <c r="B40"/>
    </row>
    <row r="41" spans="1:8" ht="15.75" x14ac:dyDescent="0.25">
      <c r="A41" s="29"/>
    </row>
    <row r="42" spans="1:8" ht="15.75" x14ac:dyDescent="0.25">
      <c r="A42" s="29"/>
    </row>
    <row r="43" spans="1:8" ht="15.75" x14ac:dyDescent="0.25">
      <c r="A43" s="29"/>
    </row>
    <row r="44" spans="1:8" ht="15.75" x14ac:dyDescent="0.25">
      <c r="A44" s="29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O1" sqref="O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B1" workbookViewId="0">
      <selection activeCell="Q1" sqref="Q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Q40" sqref="Q40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2025-03-05T10:56:43Z</dcterms:modified>
</cp:coreProperties>
</file>