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9" r:id="rId7"/>
    <sheet name="Sheet4" sheetId="40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/>
  <c r="Q17" i="4"/>
  <c r="B17" s="1"/>
  <c r="P17"/>
  <c r="J17"/>
  <c r="I17"/>
  <c r="E17"/>
  <c r="A17"/>
  <c r="Q16"/>
  <c r="B16" s="1"/>
  <c r="P16"/>
  <c r="J16"/>
  <c r="I16"/>
  <c r="E16"/>
  <c r="A16"/>
  <c r="Q15"/>
  <c r="B15" s="1"/>
  <c r="P15"/>
  <c r="J15"/>
  <c r="I15"/>
  <c r="E15"/>
  <c r="A15"/>
  <c r="Q14"/>
  <c r="B14" s="1"/>
  <c r="P14"/>
  <c r="J14"/>
  <c r="I14"/>
  <c r="E14"/>
  <c r="A14"/>
  <c r="Q13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Q9"/>
  <c r="B9" s="1"/>
  <c r="P9"/>
  <c r="J9"/>
  <c r="I9"/>
  <c r="E9"/>
  <c r="A9"/>
  <c r="Q8"/>
  <c r="B8" s="1"/>
  <c r="P8"/>
  <c r="J8"/>
  <c r="I8"/>
  <c r="E8"/>
  <c r="A8"/>
  <c r="Q7"/>
  <c r="B7" s="1"/>
  <c r="P7"/>
  <c r="J7"/>
  <c r="I7"/>
  <c r="E7"/>
  <c r="A7"/>
  <c r="Q6"/>
  <c r="B6" s="1"/>
  <c r="P6"/>
  <c r="J6"/>
  <c r="I6"/>
  <c r="E6"/>
  <c r="A6"/>
  <c r="Q5"/>
  <c r="B5" s="1"/>
  <c r="P5"/>
  <c r="J5"/>
  <c r="I5"/>
  <c r="E5"/>
  <c r="A5"/>
  <c r="Q4"/>
  <c r="B4" s="1"/>
  <c r="P4"/>
  <c r="J4"/>
  <c r="I4"/>
  <c r="E4"/>
  <c r="A4"/>
  <c r="Q3"/>
  <c r="B3" s="1"/>
  <c r="J3"/>
  <c r="I3"/>
  <c r="E3"/>
  <c r="A3"/>
  <c r="B2"/>
  <c r="P2"/>
  <c r="J2"/>
  <c r="I2"/>
  <c r="E2"/>
  <c r="A2"/>
  <c r="D17" i="25"/>
  <c r="F2" i="4" l="1"/>
  <c r="C2"/>
  <c r="F4"/>
  <c r="C4"/>
  <c r="F6"/>
  <c r="C6"/>
  <c r="F8"/>
  <c r="C8"/>
  <c r="F10"/>
  <c r="C10"/>
  <c r="F12"/>
  <c r="C12"/>
  <c r="F14"/>
  <c r="C14"/>
  <c r="F16"/>
  <c r="C16"/>
  <c r="F3"/>
  <c r="C3"/>
  <c r="F5"/>
  <c r="C5"/>
  <c r="F7"/>
  <c r="C7"/>
  <c r="F9"/>
  <c r="C9"/>
  <c r="F11"/>
  <c r="C11"/>
  <c r="F13"/>
  <c r="C13"/>
  <c r="F15"/>
  <c r="C15"/>
  <c r="F17"/>
  <c r="C17"/>
  <c r="G15" l="1"/>
  <c r="D15"/>
  <c r="H15" s="1"/>
  <c r="G11"/>
  <c r="D11"/>
  <c r="H11" s="1"/>
  <c r="G7"/>
  <c r="D7"/>
  <c r="H7" s="1"/>
  <c r="G3"/>
  <c r="D3"/>
  <c r="H3" s="1"/>
  <c r="G14"/>
  <c r="D14"/>
  <c r="H14" s="1"/>
  <c r="G10"/>
  <c r="D10"/>
  <c r="H10" s="1"/>
  <c r="G6"/>
  <c r="D6"/>
  <c r="H6" s="1"/>
  <c r="G2"/>
  <c r="D2"/>
  <c r="H2" s="1"/>
  <c r="G17"/>
  <c r="D17"/>
  <c r="H17" s="1"/>
  <c r="G13"/>
  <c r="D13"/>
  <c r="H13" s="1"/>
  <c r="G9"/>
  <c r="D9"/>
  <c r="H9" s="1"/>
  <c r="G5"/>
  <c r="D5"/>
  <c r="H5" s="1"/>
  <c r="G16"/>
  <c r="D16"/>
  <c r="H16" s="1"/>
  <c r="G12"/>
  <c r="D12"/>
  <c r="H12" s="1"/>
  <c r="G8"/>
  <c r="D8"/>
  <c r="H8" s="1"/>
  <c r="G4"/>
  <c r="D4"/>
  <c r="H4" s="1"/>
  <c r="P18"/>
  <c r="Q18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C25"/>
  <c r="C21"/>
  <c r="J19" i="4" l="1"/>
  <c r="I19"/>
  <c r="E19"/>
  <c r="A19"/>
  <c r="J18"/>
  <c r="I18"/>
  <c r="E18"/>
  <c r="A18"/>
  <c r="B18" l="1"/>
  <c r="B19"/>
  <c r="C19" l="1"/>
  <c r="G19" s="1"/>
  <c r="F19"/>
  <c r="C18"/>
  <c r="G18" s="1"/>
  <c r="F18"/>
  <c r="D19"/>
  <c r="H19" s="1"/>
  <c r="D18"/>
  <c r="H18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<sst xmlns="http://schemas.openxmlformats.org/spreadsheetml/2006/main" count="130" uniqueCount="99">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</sst>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165653</xdr:rowOff>
    </xdr:from>
    <xdr:to>
      <xdr:col>14</xdr:col>
      <xdr:colOff>247650</xdr:colOff>
      <xdr:row>36</xdr:row>
      <xdr:rowOff>70403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6153"/>
          <a:ext cx="8828433" cy="63072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0</xdr:rowOff>
    </xdr:from>
    <xdr:to>
      <xdr:col>17</xdr:col>
      <xdr:colOff>152400</xdr:colOff>
      <xdr:row>30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4875" y="0"/>
          <a:ext cx="9610725" cy="5848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11</xdr:col>
      <xdr:colOff>285750</xdr:colOff>
      <xdr:row>30</xdr:row>
      <xdr:rowOff>104775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"/>
          <a:ext cx="6991350" cy="5762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B24" sqref="B24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32535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30500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30500</v>
      </c>
      <c r="D5" s="56" t="s">
        <v>61</v>
      </c>
      <c r="E5" s="57">
        <f>ROUND(C5/10.764,0)</f>
        <v>2834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7300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23200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23200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30500</v>
      </c>
      <c r="D10" s="56" t="s">
        <v>61</v>
      </c>
      <c r="E10" s="57">
        <f>ROUND(C10/10.764,0)</f>
        <v>2834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59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665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1884610</v>
      </c>
      <c r="D17" s="71">
        <f>C16*2000</f>
        <v>1330000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3" sqref="C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5600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3600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3600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5600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554</v>
      </c>
      <c r="D18" s="72"/>
      <c r="E18" s="73"/>
      <c r="F18" s="74"/>
      <c r="G18" s="74"/>
    </row>
    <row r="19" spans="1:7">
      <c r="A19" s="15"/>
      <c r="B19" s="6"/>
      <c r="C19" s="29">
        <f>C18*C16</f>
        <v>3102400</v>
      </c>
      <c r="D19" s="74" t="s">
        <v>68</v>
      </c>
      <c r="E19" s="29"/>
      <c r="F19" s="74"/>
      <c r="G19" s="74"/>
    </row>
    <row r="20" spans="1:7">
      <c r="A20" s="15"/>
      <c r="B20" s="53">
        <f>C20*90%</f>
        <v>2652552</v>
      </c>
      <c r="C20" s="30">
        <f>C19*95%</f>
        <v>2947280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2481920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1108000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6463.333333333333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O3" sqref="O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7" si="0">N2</f>
        <v>0</v>
      </c>
      <c r="B2" s="4">
        <f t="shared" ref="B2:B17" si="1">Q2</f>
        <v>920</v>
      </c>
      <c r="C2" s="4">
        <f t="shared" ref="C2:C17" si="2">B2*1.2</f>
        <v>1104</v>
      </c>
      <c r="D2" s="4">
        <f t="shared" ref="D2:D17" si="3">C2*1.2</f>
        <v>1324.8</v>
      </c>
      <c r="E2" s="5">
        <f t="shared" ref="E2:E17" si="4">R2</f>
        <v>5000000</v>
      </c>
      <c r="F2" s="4">
        <f t="shared" ref="F2:F17" si="5">ROUND((E2/B2),0)</f>
        <v>5435</v>
      </c>
      <c r="G2" s="4">
        <f t="shared" ref="G2:G17" si="6">ROUND((E2/C2),0)</f>
        <v>4529</v>
      </c>
      <c r="H2" s="4">
        <f t="shared" ref="H2:H17" si="7">ROUND((E2/D2),0)</f>
        <v>3774</v>
      </c>
      <c r="I2" s="4">
        <f t="shared" ref="I2:I17" si="8">T2</f>
        <v>0</v>
      </c>
      <c r="J2" s="4">
        <f t="shared" ref="J2:J17" si="9">U2</f>
        <v>0</v>
      </c>
      <c r="K2" s="71"/>
      <c r="L2" s="71"/>
      <c r="M2" s="71"/>
      <c r="N2" s="71"/>
      <c r="O2" s="71">
        <v>0</v>
      </c>
      <c r="P2" s="71">
        <f t="shared" ref="P2:P8" si="10">O2/1.2</f>
        <v>0</v>
      </c>
      <c r="Q2" s="71">
        <v>920</v>
      </c>
      <c r="R2" s="2">
        <v>5000000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887.5</v>
      </c>
      <c r="C3" s="4">
        <f t="shared" si="2"/>
        <v>1065</v>
      </c>
      <c r="D3" s="4">
        <f t="shared" si="3"/>
        <v>1278</v>
      </c>
      <c r="E3" s="5">
        <f t="shared" si="4"/>
        <v>4700000</v>
      </c>
      <c r="F3" s="4">
        <f t="shared" si="5"/>
        <v>5296</v>
      </c>
      <c r="G3" s="4">
        <f t="shared" si="6"/>
        <v>4413</v>
      </c>
      <c r="H3" s="4">
        <f t="shared" si="7"/>
        <v>3678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1065</v>
      </c>
      <c r="Q3" s="71">
        <f t="shared" ref="Q3:Q17" si="11">P3/1.2</f>
        <v>887.5</v>
      </c>
      <c r="R3" s="2">
        <v>4700000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0"/>
        <v>0</v>
      </c>
      <c r="Q4" s="71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0"/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0"/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>
        <v>0</v>
      </c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 t="shared" ref="P12:P14" si="12">O12/1.2</f>
        <v>0</v>
      </c>
      <c r="Q12" s="71">
        <f t="shared" si="11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 t="shared" si="12"/>
        <v>0</v>
      </c>
      <c r="Q13" s="71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 t="shared" si="12"/>
        <v>0</v>
      </c>
      <c r="Q14" s="71">
        <f t="shared" si="11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11"/>
        <v>0</v>
      </c>
      <c r="R15" s="2">
        <v>0</v>
      </c>
      <c r="S15" s="2"/>
    </row>
    <row r="16" spans="1:35">
      <c r="A16" s="4">
        <f t="shared" si="0"/>
        <v>0</v>
      </c>
      <c r="B16" s="4">
        <f t="shared" si="1"/>
        <v>0</v>
      </c>
      <c r="C16" s="4">
        <f t="shared" si="2"/>
        <v>0</v>
      </c>
      <c r="D16" s="4">
        <f t="shared" si="3"/>
        <v>0</v>
      </c>
      <c r="E16" s="5">
        <f t="shared" si="4"/>
        <v>0</v>
      </c>
      <c r="F16" s="4" t="e">
        <f t="shared" si="5"/>
        <v>#DIV/0!</v>
      </c>
      <c r="G16" s="4" t="e">
        <f t="shared" si="6"/>
        <v>#DIV/0!</v>
      </c>
      <c r="H16" s="4" t="e">
        <f t="shared" si="7"/>
        <v>#DIV/0!</v>
      </c>
      <c r="I16" s="4">
        <f t="shared" si="8"/>
        <v>0</v>
      </c>
      <c r="J16" s="4">
        <f t="shared" si="9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11"/>
        <v>0</v>
      </c>
      <c r="R16" s="2">
        <v>0</v>
      </c>
      <c r="S16" s="2"/>
    </row>
    <row r="17" spans="1:19">
      <c r="A17" s="4">
        <f t="shared" si="0"/>
        <v>0</v>
      </c>
      <c r="B17" s="4">
        <f t="shared" si="1"/>
        <v>0</v>
      </c>
      <c r="C17" s="4">
        <f t="shared" si="2"/>
        <v>0</v>
      </c>
      <c r="D17" s="4">
        <f t="shared" si="3"/>
        <v>0</v>
      </c>
      <c r="E17" s="5">
        <f t="shared" si="4"/>
        <v>0</v>
      </c>
      <c r="F17" s="4" t="e">
        <f t="shared" si="5"/>
        <v>#DIV/0!</v>
      </c>
      <c r="G17" s="4" t="e">
        <f t="shared" si="6"/>
        <v>#DIV/0!</v>
      </c>
      <c r="H17" s="4" t="e">
        <f t="shared" si="7"/>
        <v>#DIV/0!</v>
      </c>
      <c r="I17" s="4">
        <f t="shared" si="8"/>
        <v>0</v>
      </c>
      <c r="J17" s="4">
        <f t="shared" si="9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11"/>
        <v>0</v>
      </c>
      <c r="R17" s="2">
        <v>0</v>
      </c>
      <c r="S17" s="2"/>
    </row>
    <row r="18" spans="1:19">
      <c r="A18" s="4">
        <f t="shared" ref="A18:A19" si="13">N18</f>
        <v>0</v>
      </c>
      <c r="B18" s="4">
        <f t="shared" ref="B18:B19" si="14">Q18</f>
        <v>0</v>
      </c>
      <c r="C18" s="4">
        <f t="shared" ref="C18:C19" si="15">B18*1.2</f>
        <v>0</v>
      </c>
      <c r="D18" s="4">
        <f t="shared" ref="D18:D19" si="16">C18*1.2</f>
        <v>0</v>
      </c>
      <c r="E18" s="5">
        <f t="shared" ref="E18:E19" si="17">R18</f>
        <v>0</v>
      </c>
      <c r="F18" s="4" t="e">
        <f t="shared" ref="F18:F19" si="18">ROUND((E18/B18),0)</f>
        <v>#DIV/0!</v>
      </c>
      <c r="G18" s="4" t="e">
        <f t="shared" ref="G18:G19" si="19">ROUND((E18/C18),0)</f>
        <v>#DIV/0!</v>
      </c>
      <c r="H18" s="4" t="e">
        <f t="shared" ref="H18:H19" si="20">ROUND((E18/D18),0)</f>
        <v>#DIV/0!</v>
      </c>
      <c r="I18" s="4">
        <f t="shared" ref="I18:J19" si="21">T18</f>
        <v>0</v>
      </c>
      <c r="J18" s="4">
        <f t="shared" si="21"/>
        <v>0</v>
      </c>
      <c r="O18" s="71">
        <v>0</v>
      </c>
      <c r="P18" s="71">
        <f>O18/1.2</f>
        <v>0</v>
      </c>
      <c r="Q18" s="71">
        <f t="shared" ref="Q18" si="22">P18/1.2</f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71">
        <v>0</v>
      </c>
      <c r="P19" s="71">
        <f>O19/1.2</f>
        <v>0</v>
      </c>
      <c r="Q19" s="71">
        <f t="shared" ref="Q19" si="23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5" zoomScale="115" zoomScaleNormal="115" workbookViewId="0">
      <selection activeCell="G9" sqref="G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G8"/>
  <sheetViews>
    <sheetView workbookViewId="0">
      <selection activeCell="H6" sqref="H6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I7" sqref="I7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J7" sqref="J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2025-02-28T12:01:16Z</dcterms:modified>
</cp:coreProperties>
</file>