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Sangeeta Kanungo\"/>
    </mc:Choice>
  </mc:AlternateContent>
  <xr:revisionPtr revIDLastSave="0" documentId="13_ncr:1_{CC271319-ED5E-4060-80E8-429D5DEAA6F3}" xr6:coauthVersionLast="36" xr6:coauthVersionMax="36" xr10:uidLastSave="{00000000-0000-0000-0000-000000000000}"/>
  <bookViews>
    <workbookView xWindow="0" yWindow="0" windowWidth="28800" windowHeight="12105" activeTab="1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Rent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3" i="4" l="1"/>
  <c r="H23" i="4"/>
  <c r="H21" i="4" l="1"/>
  <c r="H28" i="4"/>
  <c r="Q12" i="4" l="1"/>
  <c r="P12" i="4"/>
  <c r="P11" i="4"/>
  <c r="Q11" i="4" s="1"/>
  <c r="P10" i="4"/>
  <c r="Q10" i="4" s="1"/>
  <c r="P9" i="4"/>
  <c r="P8" i="4"/>
  <c r="P7" i="4"/>
  <c r="P6" i="4"/>
  <c r="P5" i="4"/>
  <c r="P4" i="4"/>
  <c r="P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<sst xmlns="http://schemas.openxmlformats.org/spreadsheetml/2006/main" count="28" uniqueCount="25">
  <si>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</si>
  <si>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</si>
  <si>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</si>
  <si>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</si>
  <si>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</si>
  <si>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</si>
  <si>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</si>
  <si>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</si>
  <si>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</si>
  <si>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</si>
  <si>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</si>
  <si>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</si>
  <si>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</si>
  <si>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1201, 13th Floor, Building No T-7, Panchsheel Hynish, Plot No. 08, Sector 1, Village - Greater Noida, State - Uttar Pradesh, India</t>
  </si>
  <si>
    <t>bua</t>
  </si>
  <si>
    <t xml:space="preserve">1 parking </t>
  </si>
  <si>
    <t>agreemetn - 2018</t>
  </si>
  <si>
    <t>av</t>
  </si>
  <si>
    <t xml:space="preserve">yoc - 2018 - possession </t>
  </si>
  <si>
    <t>sd</t>
  </si>
  <si>
    <t>super area</t>
  </si>
  <si>
    <t>on super area</t>
  </si>
  <si>
    <t>95 lakhs to 1 cr</t>
  </si>
  <si>
    <t>90 to 95 lakhs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</si>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</sst>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581025</xdr:colOff>
      <xdr:row>16</xdr:row>
      <xdr:rowOff>9525</xdr:rowOff>
    </xdr:from>
    <xdr:to>
      <xdr:col>28</xdr:col>
      <xdr:colOff>892</xdr:colOff>
      <xdr:row>23</xdr:row>
      <xdr:rowOff>181185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AFC1A-C9DE-4663-8301-0C2B0432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3150" y="3629025"/>
          <a:ext cx="6392167" cy="150516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25</xdr:row>
      <xdr:rowOff>152400</xdr:rowOff>
    </xdr:from>
    <xdr:to>
      <xdr:col>29</xdr:col>
      <xdr:colOff>220470</xdr:colOff>
      <xdr:row>63</xdr:row>
      <xdr:rowOff>115305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D2E221-167E-4A92-8E1E-F42B32E9E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91375" y="5486400"/>
          <a:ext cx="9993120" cy="7201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FCE7C-0380-47FF-B67E-64240C22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10462</xdr:colOff>
      <xdr:row>12</xdr:row>
      <xdr:rowOff>181293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27C0F-D642-4688-9020-48C712C29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716062" cy="2276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10</xdr:col>
      <xdr:colOff>219956</xdr:colOff>
      <xdr:row>48</xdr:row>
      <xdr:rowOff>105694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AA0B74-EA8C-42F4-8D70-6EDB5B2B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67000"/>
          <a:ext cx="6315956" cy="6582694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552449</xdr:colOff>
      <xdr:row>0</xdr:row>
      <xdr:rowOff>0</xdr:rowOff>
    </xdr:from>
    <xdr:to>
      <xdr:col>22</xdr:col>
      <xdr:colOff>257174</xdr:colOff>
      <xdr:row>43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E7D787-1A21-4ED5-BE39-3E2B073D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58049" y="0"/>
          <a:ext cx="6410325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28575</xdr:rowOff>
    </xdr:from>
    <xdr:to>
      <xdr:col>14</xdr:col>
      <xdr:colOff>134560</xdr:colOff>
      <xdr:row>94</xdr:row>
      <xdr:rowOff>125035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FB9E31-B5A7-4A60-BBE5-1B7A3706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363075"/>
          <a:ext cx="8668960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072E8A-7E9C-42BD-B67C-14369445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39FB1-8FED-47FA-B539-C47A88DA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62481-05B2-4184-8E87-2B60BD7E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2CFBB-F356-4D4E-888E-C6A146D5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51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0D21C-B794-47CF-ACAD-A20B3055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496560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A9B6D-03E6-4044-8326-05CE3E8B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30960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3DF20-C8AF-4CB7-88D1-4D7215F5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0C5D6F-B13E-43D9-B17C-5FA870F9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O10" sqref="O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831.25</v>
      </c>
      <c r="C2" s="4">
        <f>B2*1.2</f>
        <v>997.5</v>
      </c>
      <c r="D2" s="4">
        <f t="shared" ref="D2:D13" si="2">C2*1.2</f>
        <v>1197</v>
      </c>
      <c r="E2" s="5">
        <f t="shared" ref="E2:E13" si="3">R2</f>
        <v>8600000</v>
      </c>
      <c r="F2" s="10">
        <f t="shared" ref="F2:F13" si="4">ROUND((E2/B2),0)</f>
        <v>10346</v>
      </c>
      <c r="G2" s="10">
        <f t="shared" ref="G2:G13" si="5">ROUND((E2/C2),0)</f>
        <v>8622</v>
      </c>
      <c r="H2" s="16">
        <f t="shared" ref="H2:H13" si="6">ROUND((E2/D2),0)</f>
        <v>7185</v>
      </c>
      <c r="I2" s="4" t="e">
        <f>#REF!</f>
        <v>#REF!</v>
      </c>
      <c r="J2" s="4">
        <f t="shared" ref="J2:J13" si="7">S2</f>
        <v>0</v>
      </c>
      <c r="O2">
        <v>1197</v>
      </c>
      <c r="P2">
        <f t="shared" ref="P2:P12" si="8">O2/1.2</f>
        <v>997.5</v>
      </c>
      <c r="Q2">
        <f t="shared" ref="Q2:Q12" si="9">P2/1.2</f>
        <v>831.25</v>
      </c>
      <c r="R2" s="2">
        <v>8600000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729</v>
      </c>
      <c r="C3" s="4">
        <f t="shared" ref="C3:C15" si="10">B3*1.2</f>
        <v>874.8</v>
      </c>
      <c r="D3" s="4">
        <f t="shared" si="2"/>
        <v>1049.76</v>
      </c>
      <c r="E3" s="15">
        <f t="shared" si="3"/>
        <v>9300000</v>
      </c>
      <c r="F3" s="10">
        <f t="shared" si="4"/>
        <v>12757</v>
      </c>
      <c r="G3" s="10">
        <f t="shared" si="5"/>
        <v>10631</v>
      </c>
      <c r="H3" s="10">
        <f t="shared" si="6"/>
        <v>8859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729</v>
      </c>
      <c r="R3" s="2">
        <v>9300000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728</v>
      </c>
      <c r="C4" s="4">
        <f t="shared" si="10"/>
        <v>873.6</v>
      </c>
      <c r="D4" s="4">
        <f t="shared" si="2"/>
        <v>1048.32</v>
      </c>
      <c r="E4" s="15">
        <f t="shared" si="3"/>
        <v>9200000</v>
      </c>
      <c r="F4" s="10">
        <f t="shared" si="4"/>
        <v>12637</v>
      </c>
      <c r="G4" s="10">
        <f t="shared" si="5"/>
        <v>10531</v>
      </c>
      <c r="H4" s="10">
        <f t="shared" si="6"/>
        <v>8776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728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729</v>
      </c>
      <c r="C5" s="4">
        <f t="shared" si="10"/>
        <v>874.8</v>
      </c>
      <c r="D5" s="4">
        <f t="shared" si="2"/>
        <v>1049.76</v>
      </c>
      <c r="E5" s="15">
        <f t="shared" si="3"/>
        <v>8800000</v>
      </c>
      <c r="F5" s="10">
        <f t="shared" si="4"/>
        <v>12071</v>
      </c>
      <c r="G5" s="10">
        <f t="shared" si="5"/>
        <v>10059</v>
      </c>
      <c r="H5" s="10">
        <f t="shared" si="6"/>
        <v>8383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729</v>
      </c>
      <c r="R5" s="2">
        <v>8800000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1260</v>
      </c>
      <c r="C6" s="4">
        <f t="shared" si="10"/>
        <v>1512</v>
      </c>
      <c r="D6" s="4">
        <f t="shared" si="2"/>
        <v>1814.3999999999999</v>
      </c>
      <c r="E6" s="15">
        <f t="shared" si="3"/>
        <v>9250000</v>
      </c>
      <c r="F6" s="10">
        <f t="shared" si="4"/>
        <v>7341</v>
      </c>
      <c r="G6" s="10">
        <f t="shared" si="5"/>
        <v>6118</v>
      </c>
      <c r="H6" s="10">
        <f t="shared" si="6"/>
        <v>5098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1260</v>
      </c>
      <c r="R6" s="2">
        <v>9250000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1033</v>
      </c>
      <c r="C7" s="4">
        <f t="shared" si="10"/>
        <v>1239.5999999999999</v>
      </c>
      <c r="D7" s="4">
        <f t="shared" si="2"/>
        <v>1487.5199999999998</v>
      </c>
      <c r="E7" s="15">
        <f t="shared" si="3"/>
        <v>7450000</v>
      </c>
      <c r="F7" s="10">
        <f t="shared" si="4"/>
        <v>7212</v>
      </c>
      <c r="G7" s="10">
        <f t="shared" si="5"/>
        <v>6010</v>
      </c>
      <c r="H7" s="10">
        <f t="shared" si="6"/>
        <v>5008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1033</v>
      </c>
      <c r="R7" s="2">
        <v>7450000</v>
      </c>
      <c r="S7" s="8"/>
      <c r="T7" s="8"/>
    </row>
    <row r="8" spans="1:20" x14ac:dyDescent="0.25">
      <c r="A8" s="4">
        <f t="shared" si="0"/>
        <v>0</v>
      </c>
      <c r="B8" s="4">
        <f t="shared" si="1"/>
        <v>913</v>
      </c>
      <c r="C8" s="4">
        <f t="shared" si="10"/>
        <v>1095.5999999999999</v>
      </c>
      <c r="D8" s="4">
        <f t="shared" si="2"/>
        <v>1314.7199999999998</v>
      </c>
      <c r="E8" s="15">
        <f t="shared" si="3"/>
        <v>10500000</v>
      </c>
      <c r="F8" s="10">
        <f t="shared" si="4"/>
        <v>11501</v>
      </c>
      <c r="G8" s="10">
        <f t="shared" si="5"/>
        <v>9584</v>
      </c>
      <c r="H8" s="10">
        <f t="shared" si="6"/>
        <v>7986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913</v>
      </c>
      <c r="R8" s="2">
        <v>10500000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999</v>
      </c>
      <c r="C9" s="4">
        <f t="shared" si="10"/>
        <v>1198.8</v>
      </c>
      <c r="D9" s="4">
        <f t="shared" si="2"/>
        <v>1438.56</v>
      </c>
      <c r="E9" s="15">
        <f t="shared" si="3"/>
        <v>9500000</v>
      </c>
      <c r="F9" s="10">
        <f t="shared" si="4"/>
        <v>9510</v>
      </c>
      <c r="G9" s="10">
        <f t="shared" si="5"/>
        <v>7925</v>
      </c>
      <c r="H9" s="16">
        <f t="shared" si="6"/>
        <v>6604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999</v>
      </c>
      <c r="R9" s="2">
        <v>9500000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1076.3888888888889</v>
      </c>
      <c r="C10" s="4">
        <f t="shared" si="10"/>
        <v>1291.6666666666667</v>
      </c>
      <c r="D10" s="4">
        <f t="shared" si="2"/>
        <v>1550</v>
      </c>
      <c r="E10" s="15">
        <f t="shared" si="3"/>
        <v>11000000</v>
      </c>
      <c r="F10" s="10">
        <f t="shared" si="4"/>
        <v>10219</v>
      </c>
      <c r="G10" s="10">
        <f t="shared" si="5"/>
        <v>8516</v>
      </c>
      <c r="H10" s="16">
        <f t="shared" si="6"/>
        <v>7097</v>
      </c>
      <c r="I10" s="4" t="e">
        <f>#REF!</f>
        <v>#REF!</v>
      </c>
      <c r="J10" s="4">
        <f t="shared" si="7"/>
        <v>0</v>
      </c>
      <c r="O10">
        <v>1550</v>
      </c>
      <c r="P10">
        <f t="shared" si="8"/>
        <v>1291.6666666666667</v>
      </c>
      <c r="Q10">
        <f t="shared" si="9"/>
        <v>1076.3888888888889</v>
      </c>
      <c r="R10" s="2">
        <v>11000000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1130.18</v>
      </c>
      <c r="J18" t="s">
        <v>15</v>
      </c>
    </row>
    <row r="19" spans="7:24" x14ac:dyDescent="0.25">
      <c r="G19" t="s">
        <v>20</v>
      </c>
      <c r="H19">
        <v>1440</v>
      </c>
    </row>
    <row r="20" spans="7:24" x14ac:dyDescent="0.25">
      <c r="G20" t="s">
        <v>21</v>
      </c>
      <c r="H20">
        <v>6300</v>
      </c>
    </row>
    <row r="21" spans="7:24" x14ac:dyDescent="0.25">
      <c r="H21">
        <f>H20*H19</f>
        <v>9072000</v>
      </c>
      <c r="J21" t="s">
        <v>22</v>
      </c>
    </row>
    <row r="22" spans="7:24" x14ac:dyDescent="0.25">
      <c r="G22" s="6" t="s">
        <v>24</v>
      </c>
      <c r="H22" s="6">
        <v>300000</v>
      </c>
    </row>
    <row r="23" spans="7:24" x14ac:dyDescent="0.25">
      <c r="H23">
        <f>H22+H21</f>
        <v>9372000</v>
      </c>
      <c r="I23">
        <f>H23*0.025/12</f>
        <v>19525</v>
      </c>
      <c r="J23" t="s">
        <v>23</v>
      </c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H26">
        <v>4479840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224000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SUM(H26:H27)</f>
        <v>4703840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abSelected="1" workbookViewId="0">
      <selection activeCell="V2" sqref="V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Rent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2025-03-03T09:34:31Z</dcterms:modified>
</cp:coreProperties>
</file>