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9" i="1"/>
  <c r="C53"/>
  <c r="C4" l="1"/>
  <c r="M26" l="1"/>
  <c r="I26"/>
  <c r="J26" s="1"/>
  <c r="K26" s="1"/>
  <c r="L26" s="1"/>
  <c r="M25"/>
  <c r="I25"/>
  <c r="J25" s="1"/>
  <c r="K25" s="1"/>
  <c r="L25" s="1"/>
  <c r="M24"/>
  <c r="I24"/>
  <c r="J24" s="1"/>
  <c r="K24" s="1"/>
  <c r="L24" s="1"/>
  <c r="M23"/>
  <c r="I23"/>
  <c r="J23" s="1"/>
  <c r="K23" s="1"/>
  <c r="L23" s="1"/>
  <c r="M22"/>
  <c r="I22"/>
  <c r="J22" s="1"/>
  <c r="K22" s="1"/>
  <c r="L22" s="1"/>
  <c r="M21"/>
  <c r="I21"/>
  <c r="J21" s="1"/>
  <c r="K21" s="1"/>
  <c r="L21" s="1"/>
  <c r="J20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L7" l="1"/>
  <c r="C54"/>
  <c r="C55" s="1"/>
  <c r="C56" s="1"/>
  <c r="C48" l="1"/>
  <c r="C50" l="1"/>
  <c r="C51" s="1"/>
  <c r="C52" s="1"/>
</calcChain>
</file>

<file path=xl/sharedStrings.xml><?xml version="1.0" encoding="utf-8"?>
<sst xmlns="http://schemas.openxmlformats.org/spreadsheetml/2006/main" count="27" uniqueCount="25">
  <si>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</si>
  <si>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</si>
  <si>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</si>
  <si>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</si>
  <si>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</si>
  <si>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</si>
  <si>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</si>
  <si>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</si>
  <si>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</si>
  <si>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</si>
  <si>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</si>
  <si>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</si>
  <si>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</si>
  <si>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</si>
  <si>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</si>
  <si>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</si>
  <si>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</si>
  <si>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</si>
  <si>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</si>
  <si>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</si>
  <si>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</si>
  <si>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</si>
  <si>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</si>
  <si>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</si>
  <si>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Structure Value + Interior Cost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</si>
</sst>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13</xdr:col>
      <xdr:colOff>485775</xdr:colOff>
      <xdr:row>32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3850"/>
          <a:ext cx="8410575" cy="594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zoomScale="115" zoomScaleNormal="115" workbookViewId="0">
      <pane xSplit="3" ySplit="5" topLeftCell="K42" activePane="bottomRight" state="frozen"/>
      <selection pane="topRight" activeCell="D1" sqref="D1"/>
      <selection pane="bottomLeft" activeCell="A6" sqref="A6"/>
      <selection pane="bottomRight" activeCell="C53" sqref="C53"/>
    </sheetView>
  </sheetViews>
  <sheetFormatPr defaultRowHeight="16.5"/>
  <cols>
    <col min="1" max="1" width="9.140625" style="59"/>
    <col min="2" max="2" width="27" style="2" customWidth="1"/>
    <col min="3" max="3" width="20.710937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181.93</v>
      </c>
      <c r="E2" s="4"/>
      <c r="F2" s="4"/>
      <c r="G2" s="23"/>
      <c r="H2" s="1"/>
    </row>
    <row r="3" spans="1:15">
      <c r="B3" s="22" t="s">
        <v>10</v>
      </c>
      <c r="C3" s="25">
        <v>18000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3274740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196.93</v>
      </c>
      <c r="D7" s="40">
        <v>2019</v>
      </c>
      <c r="E7" s="40">
        <v>2025</v>
      </c>
      <c r="F7" s="40">
        <v>60</v>
      </c>
      <c r="G7" s="58">
        <v>17200</v>
      </c>
      <c r="H7" s="67">
        <v>0</v>
      </c>
      <c r="I7" s="68">
        <v>0</v>
      </c>
      <c r="J7" s="69">
        <v>0</v>
      </c>
      <c r="K7" s="69">
        <v>17200</v>
      </c>
      <c r="L7" s="69">
        <f>ROUND((K7*C7),0)</f>
        <v>3387196</v>
      </c>
      <c r="M7" s="69">
        <f>ROUND((C7*G7),0)</f>
        <v>3387196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2025</v>
      </c>
      <c r="F8" s="40">
        <v>60</v>
      </c>
      <c r="G8" s="58">
        <v>0</v>
      </c>
      <c r="H8" s="67">
        <f t="shared" ref="H8:H12" si="0">E8-D8</f>
        <v>2025</v>
      </c>
      <c r="I8" s="68">
        <f t="shared" ref="I8:I14" si="1">IF(H8&gt;=5,90*H8/F8,0)</f>
        <v>3037.5</v>
      </c>
      <c r="J8" s="69">
        <f t="shared" ref="J7:J12" si="2">G8/100*I8</f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2025</v>
      </c>
      <c r="F9" s="40">
        <v>60</v>
      </c>
      <c r="G9" s="58">
        <v>0</v>
      </c>
      <c r="H9" s="67">
        <f t="shared" si="0"/>
        <v>2025</v>
      </c>
      <c r="I9" s="68">
        <f t="shared" si="1"/>
        <v>3037.5</v>
      </c>
      <c r="J9" s="69">
        <f t="shared" si="2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2025</v>
      </c>
      <c r="F10" s="40">
        <v>60</v>
      </c>
      <c r="G10" s="58">
        <v>0</v>
      </c>
      <c r="H10" s="67">
        <f t="shared" si="0"/>
        <v>2025</v>
      </c>
      <c r="I10" s="68">
        <f t="shared" si="1"/>
        <v>3037.5</v>
      </c>
      <c r="J10" s="69">
        <f t="shared" si="2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2025</v>
      </c>
      <c r="F11" s="40">
        <v>60</v>
      </c>
      <c r="G11" s="58">
        <v>0</v>
      </c>
      <c r="H11" s="67">
        <f t="shared" si="0"/>
        <v>2025</v>
      </c>
      <c r="I11" s="68">
        <f t="shared" si="1"/>
        <v>3037.5</v>
      </c>
      <c r="J11" s="69">
        <f t="shared" si="2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2025</v>
      </c>
      <c r="F12" s="40">
        <v>60</v>
      </c>
      <c r="G12" s="58">
        <v>0</v>
      </c>
      <c r="H12" s="67">
        <f t="shared" si="0"/>
        <v>2025</v>
      </c>
      <c r="I12" s="68">
        <f t="shared" si="1"/>
        <v>3037.5</v>
      </c>
      <c r="J12" s="69">
        <f t="shared" si="2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2025</v>
      </c>
      <c r="F13" s="40">
        <v>60</v>
      </c>
      <c r="G13" s="58">
        <v>0</v>
      </c>
      <c r="H13" s="67">
        <f t="shared" ref="H13:H14" si="6">E13-D13</f>
        <v>2025</v>
      </c>
      <c r="I13" s="68">
        <f t="shared" si="1"/>
        <v>3037.5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2025</v>
      </c>
      <c r="F14" s="40">
        <v>60</v>
      </c>
      <c r="G14" s="58">
        <v>0</v>
      </c>
      <c r="H14" s="67">
        <f t="shared" si="6"/>
        <v>2025</v>
      </c>
      <c r="I14" s="68">
        <f t="shared" si="1"/>
        <v>3037.5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2025</v>
      </c>
      <c r="F15" s="40">
        <v>60</v>
      </c>
      <c r="G15" s="58">
        <v>0</v>
      </c>
      <c r="H15" s="67">
        <f t="shared" ref="H15:H19" si="11">E15-D15</f>
        <v>2025</v>
      </c>
      <c r="I15" s="68">
        <f t="shared" ref="I15:I26" si="12">IF(H15&gt;=5,90*H15/F15,0)</f>
        <v>3037.5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2025</v>
      </c>
      <c r="F16" s="40">
        <v>60</v>
      </c>
      <c r="G16" s="58">
        <v>0</v>
      </c>
      <c r="H16" s="67">
        <f t="shared" si="11"/>
        <v>2025</v>
      </c>
      <c r="I16" s="68">
        <f t="shared" si="12"/>
        <v>3037.5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2025</v>
      </c>
      <c r="F17" s="40">
        <v>60</v>
      </c>
      <c r="G17" s="58">
        <v>0</v>
      </c>
      <c r="H17" s="67">
        <f t="shared" si="11"/>
        <v>2025</v>
      </c>
      <c r="I17" s="68">
        <f t="shared" si="12"/>
        <v>3037.5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2025</v>
      </c>
      <c r="F18" s="40">
        <v>60</v>
      </c>
      <c r="G18" s="58">
        <v>0</v>
      </c>
      <c r="H18" s="67">
        <f t="shared" si="11"/>
        <v>2025</v>
      </c>
      <c r="I18" s="68">
        <f t="shared" si="12"/>
        <v>3037.5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2025</v>
      </c>
      <c r="F19" s="40">
        <v>60</v>
      </c>
      <c r="G19" s="58">
        <v>0</v>
      </c>
      <c r="H19" s="67">
        <f t="shared" si="11"/>
        <v>2025</v>
      </c>
      <c r="I19" s="68">
        <f t="shared" si="12"/>
        <v>3037.5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>
        <v>0</v>
      </c>
      <c r="C20" s="61">
        <v>0</v>
      </c>
      <c r="D20" s="40">
        <v>0</v>
      </c>
      <c r="E20" s="40">
        <v>2025</v>
      </c>
      <c r="F20" s="40">
        <v>60</v>
      </c>
      <c r="G20" s="58">
        <v>0</v>
      </c>
      <c r="H20" s="67">
        <v>0</v>
      </c>
      <c r="I20" s="68">
        <v>0</v>
      </c>
      <c r="J20" s="69">
        <f t="shared" si="13"/>
        <v>0</v>
      </c>
      <c r="K20" s="69">
        <v>0</v>
      </c>
      <c r="L20" s="69">
        <f t="shared" si="15"/>
        <v>0</v>
      </c>
      <c r="M20" s="69"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2025</v>
      </c>
      <c r="F21" s="40">
        <v>60</v>
      </c>
      <c r="G21" s="58">
        <v>0</v>
      </c>
      <c r="H21" s="67">
        <v>0</v>
      </c>
      <c r="I21" s="68">
        <f t="shared" si="12"/>
        <v>0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2025</v>
      </c>
      <c r="F22" s="40">
        <v>60</v>
      </c>
      <c r="G22" s="58">
        <v>0</v>
      </c>
      <c r="H22" s="67">
        <v>0</v>
      </c>
      <c r="I22" s="68">
        <f t="shared" si="12"/>
        <v>0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2025</v>
      </c>
      <c r="F23" s="40">
        <v>60</v>
      </c>
      <c r="G23" s="58">
        <v>0</v>
      </c>
      <c r="H23" s="67">
        <v>0</v>
      </c>
      <c r="I23" s="68">
        <f t="shared" si="12"/>
        <v>0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2025</v>
      </c>
      <c r="F24" s="40">
        <v>60</v>
      </c>
      <c r="G24" s="58">
        <v>0</v>
      </c>
      <c r="H24" s="67">
        <v>0</v>
      </c>
      <c r="I24" s="68">
        <f t="shared" si="12"/>
        <v>0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2025</v>
      </c>
      <c r="F25" s="40">
        <v>60</v>
      </c>
      <c r="G25" s="58">
        <v>0</v>
      </c>
      <c r="H25" s="67">
        <v>0</v>
      </c>
      <c r="I25" s="68">
        <f t="shared" si="12"/>
        <v>0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2025</v>
      </c>
      <c r="F26" s="40">
        <v>60</v>
      </c>
      <c r="G26" s="58">
        <v>0</v>
      </c>
      <c r="H26" s="67">
        <v>0</v>
      </c>
      <c r="I26" s="68">
        <f t="shared" si="12"/>
        <v>0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v>3550731</v>
      </c>
      <c r="M27" s="15">
        <f>SUM(M7:M26)</f>
        <v>3387196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3274740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24</v>
      </c>
      <c r="C47" s="70">
        <v>3550731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6825471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>
      <c r="B49" s="11" t="s">
        <v>13</v>
      </c>
      <c r="C49" s="70">
        <f>ROUND((C48*0.95),0)</f>
        <v>6484197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5460376.8000000007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5460377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0.19999999925494194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5460377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2879116.6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F15" sqref="F15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2025-02-25T08:55:48Z</dcterms:modified>
</cp:coreProperties>
</file>