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3E58291-F3C7-4AF2-A99F-195B6485DB3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C15" i="1" l="1"/>
  <c r="C18" i="1" l="1"/>
  <c r="C26" i="1" l="1"/>
  <c r="C87" i="1" l="1"/>
  <c r="E87" i="1" l="1"/>
  <c r="C6" i="1" l="1"/>
  <c r="C17" i="1" s="1"/>
  <c r="C7" i="1" l="1"/>
  <c r="C9" i="1" l="1"/>
  <c r="C11" i="1"/>
  <c r="C12" i="1" s="1"/>
  <c r="C13" i="1" l="1"/>
  <c r="C14" i="1" s="1"/>
  <c r="C16" i="1"/>
  <c r="C22" i="1" s="1"/>
  <c r="C28" i="1" l="1"/>
  <c r="C19" i="1"/>
  <c r="C24" i="1"/>
  <c r="C23" i="1"/>
</calcChain>
</file>

<file path=xl/sharedStrings.xml><?xml version="1.0" encoding="utf-8"?>
<sst xmlns="http://schemas.openxmlformats.org/spreadsheetml/2006/main" count="25" uniqueCount="24">
  <si>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</si>
  <si>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</si>
  <si>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</si>
  <si>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</si>
  <si>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</si>
  <si>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</si>
  <si>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</si>
  <si>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</si>
  <si>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</si>
  <si>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</si>
  <si>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</si>
  <si>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</si>
  <si>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</si>
  <si>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</si>
  <si>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</si>
  <si>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</si>
  <si>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</si>
  <si>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</si>
  <si>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</si>
  <si>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</si>
  <si>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</si>
  <si>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rate on bua</t>
  </si>
  <si>
    <t>ca</t>
  </si>
  <si>
    <t>Cosmos\Kandivali (W)\Santosh Laxman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</si>
</sst>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2" zoomScale="115" zoomScaleNormal="115" workbookViewId="0">
      <selection activeCell="A31" sqref="A3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15.5703125" style="28" bestFit="1" customWidth="1"/>
    <col min="5" max="5" width="18.28515625" bestFit="1" customWidth="1"/>
    <col min="6" max="6" width="19.85546875" bestFit="1" customWidth="1"/>
    <col min="7" max="7" width="15.42578125" bestFit="1" customWidth="1"/>
    <col min="8" max="8" width="13.7109375" bestFit="1" customWidth="1"/>
    <col min="12" max="12" width="14.28515625" bestFit="1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50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13500</v>
      </c>
      <c r="D3" s="41" t="s">
        <v>21</v>
      </c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464</v>
      </c>
      <c r="D4" s="41"/>
      <c r="E4" s="5"/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41">
        <v>2500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11000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2500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18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42</v>
      </c>
      <c r="D9" s="32">
        <v>2007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27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0.27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675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1825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1160000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313200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11000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5332500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12707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395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5019300</v>
      </c>
      <c r="D22" s="49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" t="s">
        <v>10</v>
      </c>
      <c r="B23" s="5"/>
      <c r="C23" s="21">
        <f>C22*0.9</f>
        <v>4517370</v>
      </c>
      <c r="D23" s="34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11</v>
      </c>
      <c r="B24" s="5"/>
      <c r="C24" s="21">
        <f>C22*0.8</f>
        <v>4015440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/>
      <c r="B25" s="5"/>
      <c r="C25" s="20"/>
      <c r="D25" s="47"/>
      <c r="E25" s="5"/>
      <c r="F25" s="5"/>
      <c r="G25" s="5"/>
      <c r="H25" s="5"/>
      <c r="I25" s="5"/>
      <c r="J25" s="5"/>
      <c r="K25" s="5"/>
      <c r="L25" s="5"/>
      <c r="M25" s="15"/>
    </row>
    <row r="26" spans="1:13" x14ac:dyDescent="0.25">
      <c r="A26" s="13" t="s">
        <v>12</v>
      </c>
      <c r="B26" s="14"/>
      <c r="C26" s="40">
        <f>C5*C21</f>
        <v>987500</v>
      </c>
      <c r="D26" s="35"/>
      <c r="E26" s="5"/>
      <c r="F26" s="5"/>
      <c r="G26" s="5"/>
      <c r="H26" s="5"/>
      <c r="I26" s="5"/>
      <c r="J26" s="5"/>
      <c r="K26" s="5"/>
      <c r="L26" s="5"/>
    </row>
    <row r="27" spans="1:13" x14ac:dyDescent="0.25">
      <c r="A27" s="24" t="s">
        <v>13</v>
      </c>
      <c r="C27" s="20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6" t="s">
        <v>14</v>
      </c>
      <c r="B28" s="22"/>
      <c r="C28" s="21">
        <f>C22*0.03/12</f>
        <v>12548.25</v>
      </c>
      <c r="D28" s="36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5"/>
      <c r="B29" s="5"/>
      <c r="C29" s="21"/>
      <c r="D29" s="34"/>
      <c r="E29" s="5"/>
      <c r="F29" s="5"/>
      <c r="G29" s="5"/>
      <c r="H29" s="5"/>
      <c r="I29" s="5"/>
      <c r="J29" s="5"/>
      <c r="K29" s="5"/>
    </row>
    <row r="30" spans="1:13" x14ac:dyDescent="0.25">
      <c r="A30" s="51" t="s">
        <v>23</v>
      </c>
      <c r="B30" s="5"/>
      <c r="C30" s="36"/>
      <c r="D30" s="36"/>
      <c r="E30" s="27"/>
      <c r="F30" s="18"/>
      <c r="G30" s="18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28"/>
      <c r="E44" s="27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28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28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28"/>
      <c r="E47" s="17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25"/>
      <c r="D48" s="25"/>
      <c r="E48" s="17"/>
      <c r="F48" s="5"/>
      <c r="G48" s="5"/>
      <c r="H48" s="5"/>
      <c r="I48" s="5"/>
      <c r="J48" s="5"/>
      <c r="K48" s="5"/>
    </row>
    <row r="49" spans="1:11" x14ac:dyDescent="0.25">
      <c r="A49" s="23"/>
      <c r="B49" s="5"/>
      <c r="C49" s="25"/>
      <c r="D49" s="25"/>
      <c r="E49" s="18"/>
      <c r="F49" s="5"/>
      <c r="G49" s="5"/>
      <c r="H49" s="12"/>
      <c r="I49" s="5"/>
      <c r="J49" s="5"/>
      <c r="K49" s="5"/>
    </row>
    <row r="50" spans="1:11" x14ac:dyDescent="0.25">
      <c r="A50" s="5"/>
      <c r="B50" s="5"/>
      <c r="C50" s="25"/>
      <c r="D50" s="25"/>
      <c r="E50" s="18"/>
      <c r="F50" s="18"/>
      <c r="G50" s="18"/>
      <c r="H50" s="12"/>
      <c r="I50" s="5"/>
      <c r="J50" s="5"/>
      <c r="K50" s="5"/>
    </row>
    <row r="51" spans="1:11" x14ac:dyDescent="0.25">
      <c r="A51" s="5"/>
      <c r="B51" s="5"/>
      <c r="C51" s="25"/>
      <c r="D51" s="25"/>
      <c r="E51" s="18"/>
      <c r="F51" s="18"/>
      <c r="G51" s="18"/>
      <c r="H51" s="5"/>
      <c r="I51" s="5"/>
      <c r="J51" s="5"/>
      <c r="K51" s="5"/>
    </row>
    <row r="52" spans="1:11" x14ac:dyDescent="0.25">
      <c r="A52" s="5"/>
      <c r="B52" s="5"/>
      <c r="C52" s="20"/>
      <c r="D52" s="2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20"/>
      <c r="E53" s="18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20"/>
      <c r="E54" s="18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D56" s="2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D57" s="2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ht="15.75" x14ac:dyDescent="0.25">
      <c r="A62" s="16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ht="15.75" x14ac:dyDescent="0.25">
      <c r="A63" s="16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18"/>
      <c r="H73" s="18"/>
      <c r="I73" s="18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5"/>
      <c r="H75" s="5"/>
      <c r="I75" s="5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>
        <f>C86*C85</f>
        <v>0</v>
      </c>
      <c r="D87" s="25"/>
      <c r="E87">
        <f>D87+C87</f>
        <v>0</v>
      </c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E88" s="12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/>
      <c r="D89" s="2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2025-02-18T05:35:06Z</dcterms:modified>
</cp:coreProperties>
</file>