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15" i="4" l="1"/>
  <c r="V40" i="4"/>
  <c r="V36" i="4"/>
  <c r="P17" i="4" l="1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<sst xmlns="http://schemas.openxmlformats.org/spreadsheetml/2006/main" count="45" uniqueCount="39">
  <si>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</si>
  <si>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</si>
  <si>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</si>
  <si>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</si>
  <si>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</si>
  <si>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</si>
  <si>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</si>
  <si>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</si>
  <si>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</si>
  <si>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</si>
  <si>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</si>
  <si>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</si>
  <si>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</si>
  <si>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</si>
  <si>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</si>
  <si>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</si>
  <si>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</si>
  <si>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</si>
  <si>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</si>
  <si>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</si>
  <si>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</si>
  <si>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</si>
  <si>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</si>
  <si>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</si>
  <si>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</si>
  <si>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</si>
  <si>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</si>
  <si>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</si>
  <si>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</si>
  <si>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</si>
  <si>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</si>
  <si>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</si>
  <si>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</si>
  <si>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</si>
  <si>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</si>
  <si>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</si>
  <si>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</si>
  <si>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FORT BRANCH )  - Dhiraj Wadke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</si>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</sst>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38956</xdr:colOff>
      <xdr:row>28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34956" cy="5153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181851</xdr:colOff>
      <xdr:row>37</xdr:row>
      <xdr:rowOff>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277851" cy="5906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601605</xdr:colOff>
      <xdr:row>31</xdr:row>
      <xdr:rowOff>134166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964805" cy="5849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21</xdr:col>
      <xdr:colOff>515868</xdr:colOff>
      <xdr:row>33</xdr:row>
      <xdr:rowOff>86541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10879068" cy="5849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77742</xdr:colOff>
      <xdr:row>37</xdr:row>
      <xdr:rowOff>96061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050542" cy="58110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851</xdr:colOff>
      <xdr:row>28</xdr:row>
      <xdr:rowOff>95981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6096851" cy="52394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115167</xdr:colOff>
      <xdr:row>27</xdr:row>
      <xdr:rowOff>57876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211167" cy="5201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134219</xdr:colOff>
      <xdr:row>28</xdr:row>
      <xdr:rowOff>105481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230219" cy="5058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zoomScaleNormal="100" workbookViewId="0">
      <selection activeCell="O7" sqref="O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391.66666666666669</v>
      </c>
      <c r="C3" s="4">
        <f t="shared" ref="C3:C8" si="2">B3*1.2</f>
        <v>470</v>
      </c>
      <c r="D3" s="4">
        <f t="shared" ref="D3:D8" si="3">C3*1.2</f>
        <v>564</v>
      </c>
      <c r="E3" s="5">
        <f t="shared" ref="E3:E8" si="4">R3</f>
        <v>3400000</v>
      </c>
      <c r="F3" s="4">
        <f t="shared" ref="F3:F8" si="5">ROUND((E3/B3),0)</f>
        <v>8681</v>
      </c>
      <c r="G3" s="4">
        <f t="shared" ref="G3:G8" si="6">ROUND((E3/C3),0)</f>
        <v>7234</v>
      </c>
      <c r="H3" s="9">
        <f t="shared" ref="H3:H8" si="7">ROUND((E3/D3),0)</f>
        <v>6028</v>
      </c>
      <c r="I3" s="4" t="e">
        <f>#REF!</f>
        <v>#REF!</v>
      </c>
      <c r="J3" s="4">
        <f t="shared" ref="J3:J8" si="8">S3</f>
        <v>0</v>
      </c>
      <c r="O3">
        <v>0</v>
      </c>
      <c r="P3">
        <v>470</v>
      </c>
      <c r="Q3">
        <f t="shared" ref="Q3:Q8" si="9">P3/1.2</f>
        <v>391.66666666666669</v>
      </c>
      <c r="R3" s="2">
        <v>3400000</v>
      </c>
    </row>
    <row r="4" spans="1:20" s="51" customFormat="1" x14ac:dyDescent="0.25">
      <c r="A4" s="49">
        <f t="shared" ref="A4:A6" si="10">N4</f>
        <v>0</v>
      </c>
      <c r="B4" s="49">
        <f t="shared" ref="B4:B6" si="11">Q4</f>
        <v>580</v>
      </c>
      <c r="C4" s="49">
        <f t="shared" ref="C4:C6" si="12">B4*1.2</f>
        <v>696</v>
      </c>
      <c r="D4" s="49">
        <f t="shared" ref="D4:D6" si="13">C4*1.2</f>
        <v>835.19999999999993</v>
      </c>
      <c r="E4" s="50">
        <f t="shared" ref="E4:E6" si="14">R4</f>
        <v>7800000</v>
      </c>
      <c r="F4" s="49">
        <f t="shared" ref="F4:F6" si="15">ROUND((E4/B4),0)</f>
        <v>13448</v>
      </c>
      <c r="G4" s="49">
        <f t="shared" ref="G4:G6" si="16">ROUND((E4/C4),0)</f>
        <v>11207</v>
      </c>
      <c r="H4" s="49">
        <f t="shared" ref="H4:H6" si="17">ROUND((E4/D4),0)</f>
        <v>9339</v>
      </c>
      <c r="I4" s="49" t="e">
        <f>#REF!</f>
        <v>#REF!</v>
      </c>
      <c r="J4" s="49">
        <f t="shared" ref="J4:J6" si="18">S4</f>
        <v>0</v>
      </c>
      <c r="O4" s="51">
        <v>0</v>
      </c>
      <c r="P4" s="51">
        <f t="shared" ref="P4:P6" si="19">O4/1.2</f>
        <v>0</v>
      </c>
      <c r="Q4" s="51">
        <v>580</v>
      </c>
      <c r="R4" s="52">
        <v>7800000</v>
      </c>
    </row>
    <row r="5" spans="1:20" x14ac:dyDescent="0.25">
      <c r="A5" s="4">
        <f t="shared" si="10"/>
        <v>0</v>
      </c>
      <c r="B5" s="4">
        <f t="shared" si="11"/>
        <v>708.33333333333337</v>
      </c>
      <c r="C5" s="4">
        <f t="shared" si="12"/>
        <v>850</v>
      </c>
      <c r="D5" s="4">
        <f t="shared" si="13"/>
        <v>1020</v>
      </c>
      <c r="E5" s="5">
        <f t="shared" si="14"/>
        <v>10000000</v>
      </c>
      <c r="F5" s="4">
        <f t="shared" si="15"/>
        <v>14118</v>
      </c>
      <c r="G5" s="4">
        <f t="shared" si="16"/>
        <v>11765</v>
      </c>
      <c r="H5" s="9">
        <f t="shared" si="17"/>
        <v>9804</v>
      </c>
      <c r="I5" s="4" t="e">
        <f>#REF!</f>
        <v>#REF!</v>
      </c>
      <c r="J5" s="4">
        <f t="shared" si="18"/>
        <v>0</v>
      </c>
      <c r="O5">
        <v>0</v>
      </c>
      <c r="P5">
        <v>850</v>
      </c>
      <c r="Q5">
        <f t="shared" ref="Q4:Q6" si="20">P5/1.2</f>
        <v>708.33333333333337</v>
      </c>
      <c r="R5" s="2">
        <v>10000000</v>
      </c>
    </row>
    <row r="6" spans="1:20" s="51" customFormat="1" x14ac:dyDescent="0.25">
      <c r="A6" s="49">
        <f t="shared" si="10"/>
        <v>0</v>
      </c>
      <c r="B6" s="49">
        <f t="shared" si="11"/>
        <v>575</v>
      </c>
      <c r="C6" s="49">
        <f t="shared" si="12"/>
        <v>690</v>
      </c>
      <c r="D6" s="49">
        <f t="shared" si="13"/>
        <v>828</v>
      </c>
      <c r="E6" s="50">
        <f t="shared" si="14"/>
        <v>7500000</v>
      </c>
      <c r="F6" s="49">
        <f t="shared" si="15"/>
        <v>13043</v>
      </c>
      <c r="G6" s="49">
        <f t="shared" si="16"/>
        <v>10870</v>
      </c>
      <c r="H6" s="49">
        <f t="shared" si="17"/>
        <v>9058</v>
      </c>
      <c r="I6" s="49" t="e">
        <f>#REF!</f>
        <v>#REF!</v>
      </c>
      <c r="J6" s="49">
        <f t="shared" si="18"/>
        <v>0</v>
      </c>
      <c r="O6" s="51">
        <v>0</v>
      </c>
      <c r="P6" s="51">
        <v>690</v>
      </c>
      <c r="Q6" s="51">
        <f t="shared" si="20"/>
        <v>575</v>
      </c>
      <c r="R6" s="52">
        <v>7500000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ref="P7:P8" si="21">O7/1.2</f>
        <v>0</v>
      </c>
      <c r="Q7">
        <f t="shared" si="9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21"/>
        <v>0</v>
      </c>
      <c r="Q8">
        <f t="shared" si="9"/>
        <v>0</v>
      </c>
      <c r="R8" s="2">
        <v>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4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ht="14.25" customHeight="1" x14ac:dyDescent="0.25">
      <c r="A13" s="4">
        <f t="shared" ref="A13:A25" si="32">N13</f>
        <v>0</v>
      </c>
      <c r="B13" s="4">
        <f t="shared" ref="B13:B25" si="33">Q13</f>
        <v>505</v>
      </c>
      <c r="C13" s="4">
        <f t="shared" ref="C13:C25" si="34">B13*1.2</f>
        <v>606</v>
      </c>
      <c r="D13" s="4">
        <f t="shared" ref="D13:D25" si="35">C13*1.2</f>
        <v>727.19999999999993</v>
      </c>
      <c r="E13" s="5">
        <f t="shared" ref="E13:E25" si="36">R13</f>
        <v>12000000</v>
      </c>
      <c r="F13" s="9">
        <f t="shared" ref="F13:F25" si="37">ROUND((E13/B13),0)</f>
        <v>23762</v>
      </c>
      <c r="G13" s="9">
        <f t="shared" ref="G13:G25" si="38">ROUND((E13/C13),0)</f>
        <v>19802</v>
      </c>
      <c r="H13" s="9">
        <f t="shared" ref="H13:H25" si="39">ROUND((E13/D13),0)</f>
        <v>16502</v>
      </c>
      <c r="I13" s="4" t="e">
        <f>#REF!</f>
        <v>#REF!</v>
      </c>
      <c r="J13" s="4">
        <f t="shared" ref="J13:J25" si="40">S13</f>
        <v>0</v>
      </c>
      <c r="O13">
        <v>0</v>
      </c>
      <c r="P13">
        <f t="shared" ref="P13:Q25" si="41">O13/1.2</f>
        <v>0</v>
      </c>
      <c r="Q13">
        <v>505</v>
      </c>
      <c r="R13" s="2">
        <v>12000000</v>
      </c>
    </row>
    <row r="14" spans="1:20" s="51" customFormat="1" ht="14.25" customHeight="1" x14ac:dyDescent="0.25">
      <c r="A14" s="49">
        <f t="shared" ref="A14:A17" si="42">N14</f>
        <v>0</v>
      </c>
      <c r="B14" s="49">
        <f t="shared" ref="B14:B17" si="43">Q14</f>
        <v>550</v>
      </c>
      <c r="C14" s="49">
        <f t="shared" ref="C14:C17" si="44">B14*1.2</f>
        <v>660</v>
      </c>
      <c r="D14" s="49">
        <f t="shared" ref="D14:D17" si="45">C14*1.2</f>
        <v>792</v>
      </c>
      <c r="E14" s="50">
        <f t="shared" ref="E14:E17" si="46">R14</f>
        <v>8500000</v>
      </c>
      <c r="F14" s="49">
        <f t="shared" ref="F14:F17" si="47">ROUND((E14/B14),0)</f>
        <v>15455</v>
      </c>
      <c r="G14" s="49">
        <f t="shared" ref="G14:G17" si="48">ROUND((E14/C14),0)</f>
        <v>12879</v>
      </c>
      <c r="H14" s="49">
        <f t="shared" ref="H14:H17" si="49">ROUND((E14/D14),0)</f>
        <v>10732</v>
      </c>
      <c r="I14" s="49" t="e">
        <f>#REF!</f>
        <v>#REF!</v>
      </c>
      <c r="J14" s="49">
        <f t="shared" ref="J14:J17" si="50">S14</f>
        <v>0</v>
      </c>
      <c r="O14" s="51">
        <v>0</v>
      </c>
      <c r="P14" s="51">
        <v>660</v>
      </c>
      <c r="Q14" s="51">
        <f t="shared" ref="Q14:Q17" si="51">P14/1.2</f>
        <v>550</v>
      </c>
      <c r="R14" s="52">
        <v>8500000</v>
      </c>
    </row>
    <row r="15" spans="1:20" ht="14.25" customHeight="1" x14ac:dyDescent="0.25">
      <c r="A15" s="4">
        <f t="shared" si="42"/>
        <v>0</v>
      </c>
      <c r="B15" s="4">
        <f t="shared" si="43"/>
        <v>460</v>
      </c>
      <c r="C15" s="4">
        <f t="shared" si="44"/>
        <v>552</v>
      </c>
      <c r="D15" s="4">
        <f t="shared" si="45"/>
        <v>662.4</v>
      </c>
      <c r="E15" s="5">
        <f t="shared" si="46"/>
        <v>7000000</v>
      </c>
      <c r="F15" s="9">
        <f t="shared" si="47"/>
        <v>15217</v>
      </c>
      <c r="G15" s="9">
        <f t="shared" si="48"/>
        <v>12681</v>
      </c>
      <c r="H15" s="9">
        <f t="shared" si="49"/>
        <v>10568</v>
      </c>
      <c r="I15" s="4" t="e">
        <f>#REF!</f>
        <v>#REF!</v>
      </c>
      <c r="J15" s="4">
        <f t="shared" si="50"/>
        <v>0</v>
      </c>
      <c r="O15">
        <v>0</v>
      </c>
      <c r="P15">
        <f t="shared" ref="P15:P17" si="52">O15/1.2</f>
        <v>0</v>
      </c>
      <c r="Q15">
        <v>460</v>
      </c>
      <c r="R15" s="2">
        <v>7000000</v>
      </c>
    </row>
    <row r="16" spans="1:20" s="51" customFormat="1" ht="14.25" customHeight="1" x14ac:dyDescent="0.25">
      <c r="A16" s="49">
        <f t="shared" si="42"/>
        <v>0</v>
      </c>
      <c r="B16" s="49">
        <f t="shared" si="43"/>
        <v>470</v>
      </c>
      <c r="C16" s="49">
        <f t="shared" si="44"/>
        <v>564</v>
      </c>
      <c r="D16" s="49">
        <f t="shared" si="45"/>
        <v>676.8</v>
      </c>
      <c r="E16" s="50">
        <f t="shared" si="46"/>
        <v>7300000</v>
      </c>
      <c r="F16" s="49">
        <f t="shared" si="47"/>
        <v>15532</v>
      </c>
      <c r="G16" s="49">
        <f t="shared" si="48"/>
        <v>12943</v>
      </c>
      <c r="H16" s="49">
        <f t="shared" si="49"/>
        <v>10786</v>
      </c>
      <c r="I16" s="49" t="e">
        <f>#REF!</f>
        <v>#REF!</v>
      </c>
      <c r="J16" s="49">
        <f t="shared" si="50"/>
        <v>0</v>
      </c>
      <c r="O16" s="51">
        <v>0</v>
      </c>
      <c r="P16" s="51">
        <f t="shared" si="52"/>
        <v>0</v>
      </c>
      <c r="Q16" s="51">
        <v>470</v>
      </c>
      <c r="R16" s="52">
        <v>7300000</v>
      </c>
    </row>
    <row r="17" spans="1:25" ht="14.25" customHeight="1" x14ac:dyDescent="0.25">
      <c r="A17" s="4">
        <f t="shared" si="42"/>
        <v>0</v>
      </c>
      <c r="B17" s="4">
        <f t="shared" si="43"/>
        <v>0</v>
      </c>
      <c r="C17" s="4">
        <f t="shared" si="44"/>
        <v>0</v>
      </c>
      <c r="D17" s="4">
        <f t="shared" si="45"/>
        <v>0</v>
      </c>
      <c r="E17" s="5">
        <f t="shared" si="46"/>
        <v>0</v>
      </c>
      <c r="F17" s="9" t="e">
        <f t="shared" si="47"/>
        <v>#DIV/0!</v>
      </c>
      <c r="G17" s="9" t="e">
        <f t="shared" si="48"/>
        <v>#DIV/0!</v>
      </c>
      <c r="H17" s="9" t="e">
        <f t="shared" si="49"/>
        <v>#DIV/0!</v>
      </c>
      <c r="I17" s="4" t="e">
        <f>#REF!</f>
        <v>#REF!</v>
      </c>
      <c r="J17" s="4">
        <f t="shared" si="50"/>
        <v>0</v>
      </c>
      <c r="O17">
        <v>0</v>
      </c>
      <c r="P17">
        <f t="shared" si="52"/>
        <v>0</v>
      </c>
      <c r="Q17">
        <f t="shared" si="51"/>
        <v>0</v>
      </c>
      <c r="R17" s="2">
        <v>0</v>
      </c>
    </row>
    <row r="18" spans="1:25" ht="14.25" customHeight="1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ht="14.25" customHeight="1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9" t="e">
        <f t="shared" si="37"/>
        <v>#DIV/0!</v>
      </c>
      <c r="G19" s="9" t="e">
        <f t="shared" si="38"/>
        <v>#DIV/0!</v>
      </c>
      <c r="H19" s="9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1"/>
        <v>0</v>
      </c>
      <c r="R19" s="2">
        <v>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5:25" ht="16.5" x14ac:dyDescent="0.3">
      <c r="E33" t="s">
        <v>38</v>
      </c>
      <c r="F33" s="7">
        <v>660</v>
      </c>
      <c r="S33" s="10"/>
      <c r="T33" s="10"/>
      <c r="U33" s="34" t="s">
        <v>22</v>
      </c>
      <c r="V33" s="35">
        <v>2018</v>
      </c>
      <c r="W33" s="33" t="s">
        <v>23</v>
      </c>
      <c r="X33" s="18"/>
      <c r="Y33" s="7"/>
    </row>
    <row r="34" spans="5:25" ht="16.5" x14ac:dyDescent="0.3">
      <c r="G34" s="6"/>
      <c r="H34" s="6"/>
      <c r="S34" s="10"/>
      <c r="T34" s="10"/>
      <c r="U34" s="36" t="s">
        <v>24</v>
      </c>
      <c r="V34" s="35">
        <f>V32-V33</f>
        <v>7</v>
      </c>
      <c r="W34" s="33"/>
      <c r="X34" s="18"/>
      <c r="Y34" s="7"/>
    </row>
    <row r="35" spans="5:25" ht="16.5" x14ac:dyDescent="0.3">
      <c r="S35" s="10"/>
      <c r="T35" s="10"/>
      <c r="U35" s="37"/>
      <c r="V35" s="35">
        <f>V34-60</f>
        <v>-53</v>
      </c>
      <c r="W35" s="33"/>
      <c r="X35" s="26"/>
      <c r="Y35" s="7"/>
    </row>
    <row r="36" spans="5:25" ht="16.5" x14ac:dyDescent="0.3">
      <c r="S36" s="10"/>
      <c r="T36" s="10"/>
      <c r="U36" s="37" t="s">
        <v>25</v>
      </c>
      <c r="V36" s="38">
        <f>660*2500</f>
        <v>1650000</v>
      </c>
      <c r="W36" s="33"/>
      <c r="X36" s="26"/>
      <c r="Y36" s="7"/>
    </row>
    <row r="37" spans="5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5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5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V39*7/60</f>
        <v>10.5</v>
      </c>
      <c r="W40" s="33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0.105</v>
      </c>
      <c r="W41" s="33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173250</v>
      </c>
      <c r="W42" s="33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1" t="s">
        <v>16</v>
      </c>
      <c r="V43" s="41">
        <v>660</v>
      </c>
      <c r="W43" s="33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7" t="s">
        <v>17</v>
      </c>
      <c r="V44" s="35">
        <v>11500</v>
      </c>
      <c r="W44" s="33"/>
      <c r="X44" s="18"/>
      <c r="Y44" s="7"/>
    </row>
    <row r="45" spans="5:25" ht="16.5" x14ac:dyDescent="0.3">
      <c r="S45" s="10"/>
      <c r="T45" s="10"/>
      <c r="U45" s="37" t="s">
        <v>30</v>
      </c>
      <c r="V45" s="38">
        <f>V44*V43</f>
        <v>7590000</v>
      </c>
      <c r="W45" s="33"/>
      <c r="X45" s="26"/>
      <c r="Y45" s="7"/>
    </row>
    <row r="46" spans="5:25" ht="16.5" x14ac:dyDescent="0.3">
      <c r="S46" s="10"/>
      <c r="T46" s="10"/>
      <c r="U46" s="42" t="s">
        <v>31</v>
      </c>
      <c r="V46" s="43">
        <f>V45-V42</f>
        <v>7416750</v>
      </c>
      <c r="W46" s="44"/>
      <c r="X46" s="26"/>
      <c r="Y46" s="7"/>
    </row>
    <row r="47" spans="5:25" ht="16.5" x14ac:dyDescent="0.3">
      <c r="P47" s="13" t="s">
        <v>14</v>
      </c>
      <c r="S47" s="10"/>
      <c r="T47" s="11"/>
      <c r="U47" s="42" t="s">
        <v>32</v>
      </c>
      <c r="V47" s="43">
        <f>V46*0.9</f>
        <v>6675075</v>
      </c>
      <c r="W47" s="33"/>
      <c r="X47" s="28"/>
      <c r="Y47" s="7"/>
    </row>
    <row r="48" spans="5:25" ht="16.5" x14ac:dyDescent="0.3">
      <c r="S48" s="11"/>
      <c r="T48" s="10"/>
      <c r="U48" s="42" t="s">
        <v>33</v>
      </c>
      <c r="V48" s="45">
        <f>V46*0.8</f>
        <v>5933400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15451.5625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2" sqref="C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8" sqref="O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2025-02-12T12:50:53Z</dcterms:modified>
</cp:coreProperties>
</file>