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rchana Sonawan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E17" i="25"/>
  <c r="P5" i="4" l="1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Q2" i="4" s="1"/>
  <c r="B2" i="4" s="1"/>
  <c r="J2" i="4"/>
  <c r="I2" i="4"/>
  <c r="E2" i="4"/>
  <c r="A2" i="4"/>
  <c r="N8" i="24"/>
  <c r="N7" i="24"/>
  <c r="N6" i="24"/>
  <c r="N5" i="24"/>
  <c r="F2" i="4" l="1"/>
  <c r="C2" i="4"/>
  <c r="F5" i="4"/>
  <c r="C5" i="4"/>
  <c r="F4" i="4"/>
  <c r="C4" i="4"/>
  <c r="F3" i="4"/>
  <c r="C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4" i="4" l="1"/>
  <c r="D4" i="4"/>
  <c r="H4" i="4" s="1"/>
  <c r="D5" i="4"/>
  <c r="H5" i="4" s="1"/>
  <c r="G5" i="4"/>
  <c r="G2" i="4"/>
  <c r="D2" i="4"/>
  <c r="H2" i="4" s="1"/>
  <c r="D3" i="4"/>
  <c r="H3" i="4" s="1"/>
  <c r="G3" i="4"/>
  <c r="D9" i="25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1" i="23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<sst xmlns="http://schemas.openxmlformats.org/spreadsheetml/2006/main" count="130" uniqueCount="99">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</sst>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9</xdr:col>
      <xdr:colOff>533400</xdr:colOff>
      <xdr:row>30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581025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276225</xdr:colOff>
      <xdr:row>30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62625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10</xdr:col>
      <xdr:colOff>590550</xdr:colOff>
      <xdr:row>29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0"/>
          <a:ext cx="6248400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39435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37400</v>
      </c>
      <c r="D5" s="56" t="s">
        <v>61</v>
      </c>
      <c r="E5" s="57">
        <f>ROUND(C5/10.764,0)</f>
        <v>3475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0.18</v>
      </c>
      <c r="D8" s="98">
        <f>1-C8</f>
        <v>0.82000000000000006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18614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33314</v>
      </c>
      <c r="D10" s="56" t="s">
        <v>61</v>
      </c>
      <c r="E10" s="57">
        <f>ROUND(C10/10.764,0)</f>
        <v>3095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42</v>
      </c>
      <c r="D15" s="71"/>
      <c r="E15" s="71">
        <v>829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2565755</v>
      </c>
      <c r="D17" s="71"/>
      <c r="E17" s="71">
        <f>E15*2000</f>
        <v>1658000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2" sqref="G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1000</v>
      </c>
      <c r="D18" s="72"/>
      <c r="E18" s="73"/>
      <c r="F18" s="74"/>
      <c r="G18" s="74"/>
    </row>
    <row r="19" spans="1:7">
      <c r="A19" s="15"/>
      <c r="B19" s="6"/>
      <c r="C19" s="29">
        <f>C18*C16</f>
        <v>6700000</v>
      </c>
      <c r="D19" s="74" t="s">
        <v>68</v>
      </c>
      <c r="E19" s="29"/>
      <c r="F19" s="74"/>
      <c r="G19" s="74"/>
    </row>
    <row r="20" spans="1:7">
      <c r="A20" s="15"/>
      <c r="B20" s="53"/>
      <c r="C20" s="30">
        <f>C19*90%</f>
        <v>6030000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5360000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2000000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13958.333333333334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N17" sqref="N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>Q2</f>
        <v>631.94444444444446</v>
      </c>
      <c r="C2" s="4">
        <f t="shared" ref="C2:D5" si="0">B2*1.2</f>
        <v>758.33333333333337</v>
      </c>
      <c r="D2" s="4">
        <f t="shared" si="0"/>
        <v>910</v>
      </c>
      <c r="E2" s="5">
        <f>R2</f>
        <v>4110000</v>
      </c>
      <c r="F2" s="4">
        <f>ROUND((E2/B2),0)</f>
        <v>6504</v>
      </c>
      <c r="G2" s="4">
        <f>ROUND((E2/C2),0)</f>
        <v>5420</v>
      </c>
      <c r="H2" s="4">
        <f>ROUND((E2/D2),0)</f>
        <v>4516</v>
      </c>
      <c r="I2" s="4">
        <f t="shared" ref="I2:J5" si="1">T12</f>
        <v>0</v>
      </c>
      <c r="J2" s="4">
        <f t="shared" si="1"/>
        <v>0</v>
      </c>
      <c r="K2" s="71"/>
      <c r="L2" s="71"/>
      <c r="M2" s="71"/>
      <c r="N2" s="71"/>
      <c r="O2" s="71">
        <v>910</v>
      </c>
      <c r="P2" s="71">
        <f t="shared" ref="P2:Q5" si="2">O2/1.2</f>
        <v>758.33333333333337</v>
      </c>
      <c r="Q2" s="71">
        <f t="shared" si="2"/>
        <v>631.94444444444446</v>
      </c>
      <c r="R2" s="2">
        <v>4110000</v>
      </c>
      <c r="S2" s="2"/>
      <c r="T2" s="2"/>
      <c r="AA2" s="65"/>
    </row>
    <row r="3" spans="1:35">
      <c r="A3" s="4">
        <f>N3</f>
        <v>0</v>
      </c>
      <c r="B3" s="4">
        <f>Q3</f>
        <v>524.30555555555566</v>
      </c>
      <c r="C3" s="4">
        <f t="shared" si="0"/>
        <v>629.16666666666674</v>
      </c>
      <c r="D3" s="4">
        <f t="shared" si="0"/>
        <v>755.00000000000011</v>
      </c>
      <c r="E3" s="5">
        <f>R3</f>
        <v>3800000</v>
      </c>
      <c r="F3" s="4">
        <f>ROUND((E3/B3),0)</f>
        <v>7248</v>
      </c>
      <c r="G3" s="4">
        <f>ROUND((E3/C3),0)</f>
        <v>6040</v>
      </c>
      <c r="H3" s="4">
        <f>ROUND((E3/D3),0)</f>
        <v>5033</v>
      </c>
      <c r="I3" s="4">
        <f t="shared" si="1"/>
        <v>0</v>
      </c>
      <c r="J3" s="4">
        <f t="shared" si="1"/>
        <v>0</v>
      </c>
      <c r="K3" s="71"/>
      <c r="L3" s="71"/>
      <c r="M3" s="71"/>
      <c r="N3" s="71"/>
      <c r="O3" s="71">
        <v>755</v>
      </c>
      <c r="P3" s="71">
        <f t="shared" si="2"/>
        <v>629.16666666666674</v>
      </c>
      <c r="Q3" s="71">
        <f t="shared" si="2"/>
        <v>524.30555555555566</v>
      </c>
      <c r="R3" s="2">
        <v>3800000</v>
      </c>
      <c r="S3" s="2"/>
      <c r="T3" s="2"/>
      <c r="AE3" s="65"/>
    </row>
    <row r="4" spans="1:35">
      <c r="A4" s="4">
        <f>N4</f>
        <v>0</v>
      </c>
      <c r="B4" s="4">
        <f>Q4</f>
        <v>0</v>
      </c>
      <c r="C4" s="4">
        <f t="shared" si="0"/>
        <v>0</v>
      </c>
      <c r="D4" s="4">
        <f t="shared" si="0"/>
        <v>0</v>
      </c>
      <c r="E4" s="5">
        <f>R4</f>
        <v>0</v>
      </c>
      <c r="F4" s="4" t="e">
        <f>ROUND((E4/B4),0)</f>
        <v>#DIV/0!</v>
      </c>
      <c r="G4" s="4" t="e">
        <f>ROUND((E4/C4),0)</f>
        <v>#DIV/0!</v>
      </c>
      <c r="H4" s="4" t="e">
        <f>ROUND((E4/D4),0)</f>
        <v>#DIV/0!</v>
      </c>
      <c r="I4" s="4">
        <f t="shared" si="1"/>
        <v>0</v>
      </c>
      <c r="J4" s="4">
        <f t="shared" si="1"/>
        <v>0</v>
      </c>
      <c r="K4" s="71"/>
      <c r="L4" s="71"/>
      <c r="M4" s="71"/>
      <c r="N4" s="71"/>
      <c r="O4" s="71">
        <v>0</v>
      </c>
      <c r="P4" s="71">
        <f t="shared" si="2"/>
        <v>0</v>
      </c>
      <c r="Q4" s="71">
        <f t="shared" si="2"/>
        <v>0</v>
      </c>
      <c r="R4" s="2">
        <v>0</v>
      </c>
      <c r="S4" s="2"/>
      <c r="T4" s="2"/>
    </row>
    <row r="5" spans="1:35">
      <c r="A5" s="4">
        <f>N5</f>
        <v>0</v>
      </c>
      <c r="B5" s="4">
        <f>Q5</f>
        <v>0</v>
      </c>
      <c r="C5" s="4">
        <f t="shared" si="0"/>
        <v>0</v>
      </c>
      <c r="D5" s="4">
        <f t="shared" si="0"/>
        <v>0</v>
      </c>
      <c r="E5" s="5">
        <f>R5</f>
        <v>0</v>
      </c>
      <c r="F5" s="4" t="e">
        <f>ROUND((E5/B5),0)</f>
        <v>#DIV/0!</v>
      </c>
      <c r="G5" s="4" t="e">
        <f>ROUND((E5/C5),0)</f>
        <v>#DIV/0!</v>
      </c>
      <c r="H5" s="4" t="e">
        <f>ROUND((E5/D5),0)</f>
        <v>#DIV/0!</v>
      </c>
      <c r="I5" s="4">
        <f t="shared" si="1"/>
        <v>0</v>
      </c>
      <c r="J5" s="4">
        <f t="shared" si="1"/>
        <v>0</v>
      </c>
      <c r="K5" s="71"/>
      <c r="L5" s="71"/>
      <c r="M5" s="71"/>
      <c r="N5" s="71"/>
      <c r="O5" s="71">
        <v>0</v>
      </c>
      <c r="P5" s="71">
        <f t="shared" si="2"/>
        <v>0</v>
      </c>
      <c r="Q5" s="71">
        <f t="shared" si="2"/>
        <v>0</v>
      </c>
      <c r="R5" s="2">
        <v>0</v>
      </c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K9" s="71"/>
      <c r="L9" s="71"/>
      <c r="M9" s="71"/>
      <c r="N9" s="71"/>
      <c r="O9" s="71"/>
      <c r="P9" s="71"/>
      <c r="Q9" s="71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K10" s="71"/>
      <c r="L10" s="71"/>
      <c r="M10" s="71"/>
      <c r="N10" s="71"/>
      <c r="O10" s="71"/>
      <c r="P10" s="71"/>
      <c r="Q10" s="71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K11" s="71"/>
      <c r="L11" s="71"/>
      <c r="M11" s="71"/>
      <c r="N11" s="71"/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S12" s="2"/>
      <c r="V12" s="68"/>
    </row>
    <row r="13" spans="1:35">
      <c r="S13" s="2"/>
    </row>
    <row r="14" spans="1:35">
      <c r="S14" s="2"/>
    </row>
    <row r="15" spans="1:35"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2025-02-08T09:14:11Z</dcterms:modified>
</cp:coreProperties>
</file>