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C2205F9-8DAD-4EA1-9AD1-2F5AF59AB80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8" i="1"/>
  <c r="B20" i="1" l="1"/>
  <c r="C28" i="1"/>
  <c r="C27" i="1"/>
  <c r="B35" i="1"/>
  <c r="C35" i="1" s="1"/>
  <c r="C34" i="1"/>
  <c r="B34" i="1" s="1"/>
  <c r="F12" i="1"/>
  <c r="G12" i="1" s="1"/>
  <c r="E6" i="1"/>
  <c r="F6" i="1" s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I36" i="1" s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I35" i="1" l="1"/>
  <c r="I34" i="1"/>
  <c r="H36" i="1"/>
  <c r="I37" i="1"/>
  <c r="H38" i="1"/>
  <c r="B17" i="1"/>
  <c r="I27" i="1"/>
  <c r="F27" i="1"/>
  <c r="B21" i="1" l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<sst xmlns="http://schemas.openxmlformats.org/spreadsheetml/2006/main" count="37" uniqueCount="29">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</sst>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39</xdr:row>
      <xdr:rowOff>86774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84071A-862E-41FA-B396-2920430B6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751627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306034</xdr:colOff>
      <xdr:row>40</xdr:row>
      <xdr:rowOff>10590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16D6A1-1ACE-4BD2-B088-42B88917B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40434" cy="7630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172665</xdr:colOff>
      <xdr:row>42</xdr:row>
      <xdr:rowOff>39169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F6F88A-5D61-4256-A7FC-FCD51493D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707065" cy="765916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29</xdr:col>
      <xdr:colOff>229823</xdr:colOff>
      <xdr:row>41</xdr:row>
      <xdr:rowOff>182037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A228EA-93CE-4027-A55D-4A2F2BFF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381000"/>
          <a:ext cx="8764223" cy="7611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2" zoomScaleNormal="100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1">
        <v>17300</v>
      </c>
      <c r="C3" s="17"/>
      <c r="D3" s="10"/>
      <c r="E3">
        <v>2015</v>
      </c>
      <c r="F3" s="3">
        <v>2025</v>
      </c>
      <c r="G3" s="4">
        <f>F3-E3</f>
        <v>10</v>
      </c>
      <c r="L3" s="3"/>
      <c r="M3" s="4"/>
    </row>
    <row r="4" spans="1:17" ht="33" x14ac:dyDescent="0.3">
      <c r="A4" s="52" t="s">
        <v>1</v>
      </c>
      <c r="B4" s="51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1">
        <f>B3-B4</f>
        <v>14700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1">
        <f>B4</f>
        <v>2600</v>
      </c>
      <c r="C6" s="17"/>
      <c r="D6" s="50"/>
      <c r="E6" s="61">
        <f>54.07*10.764</f>
        <v>582.00947999999994</v>
      </c>
      <c r="F6" s="3">
        <f>E6*1.2</f>
        <v>698.4113759999999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10</v>
      </c>
      <c r="C7" s="18"/>
      <c r="D7" s="55"/>
      <c r="E7" s="56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50</v>
      </c>
      <c r="C8" s="18"/>
      <c r="D8" s="55"/>
      <c r="E8" s="56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5"/>
      <c r="E9" s="56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2" t="s">
        <v>7</v>
      </c>
      <c r="B10" s="16">
        <f>90*B7/B9</f>
        <v>15</v>
      </c>
      <c r="C10" s="18"/>
      <c r="D10" s="55"/>
      <c r="E10" s="57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3">
        <f>B10%</f>
        <v>0.15</v>
      </c>
      <c r="C11" s="28"/>
      <c r="D11" s="58"/>
      <c r="E11" s="56" t="s">
        <v>26</v>
      </c>
      <c r="F11" t="s">
        <v>28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1">
        <f>B6*B11</f>
        <v>390</v>
      </c>
      <c r="C12" s="19"/>
      <c r="D12" s="59"/>
      <c r="E12" s="56">
        <v>523</v>
      </c>
      <c r="F12">
        <f>18+15</f>
        <v>33</v>
      </c>
      <c r="G12" s="13">
        <f>F12+E12</f>
        <v>556</v>
      </c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1">
        <f>B6-B12</f>
        <v>2210</v>
      </c>
      <c r="C13" s="19"/>
      <c r="D13" s="60"/>
      <c r="E13" s="4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1">
        <f>B5</f>
        <v>14700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1">
        <f>B14+B13</f>
        <v>16910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582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4">
        <f>B15*B16</f>
        <v>9841620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4">
        <f>B17*0.9</f>
        <v>8857458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4">
        <f>B17*0.8</f>
        <v>7873296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698*B4</f>
        <v>1814800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B17*0.03/12</f>
        <v>24604.05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650</v>
      </c>
      <c r="C27" s="8">
        <f>B27*1.2</f>
        <v>780</v>
      </c>
      <c r="D27" s="8"/>
      <c r="E27" s="8">
        <v>10500000</v>
      </c>
      <c r="F27" s="10">
        <f t="shared" ref="F27:F30" si="0">E27/B27</f>
        <v>16153.846153846154</v>
      </c>
      <c r="G27" s="10">
        <f>E27/C27</f>
        <v>13461.538461538461</v>
      </c>
      <c r="H27" s="10" t="e">
        <f>E27/D27</f>
        <v>#DIV/0!</v>
      </c>
      <c r="I27" s="8">
        <f>C27/B27</f>
        <v>1.2</v>
      </c>
      <c r="J27" s="15"/>
    </row>
    <row r="28" spans="1:14" ht="17.25" x14ac:dyDescent="0.3">
      <c r="B28" s="9">
        <v>600</v>
      </c>
      <c r="C28" s="8">
        <f>B28*1.2</f>
        <v>720</v>
      </c>
      <c r="D28" s="8"/>
      <c r="E28" s="8">
        <v>11200000</v>
      </c>
      <c r="F28" s="10">
        <f t="shared" si="0"/>
        <v>18666.666666666668</v>
      </c>
      <c r="G28" s="10">
        <f>E28/C28</f>
        <v>15555.555555555555</v>
      </c>
      <c r="H28" s="10" t="e">
        <f>E28/D28</f>
        <v>#DIV/0!</v>
      </c>
      <c r="I28" s="8">
        <f>C28/B28</f>
        <v>1.2</v>
      </c>
      <c r="J28" s="15"/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ref="G29:G30" si="1">E29/C29</f>
        <v>#DIV/0!</v>
      </c>
      <c r="H29" s="10" t="e">
        <f>E29/D29</f>
        <v>#DIV/0!</v>
      </c>
      <c r="I29" s="8" t="e">
        <f>C29/B29</f>
        <v>#DIV/0!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2:11" x14ac:dyDescent="0.25">
      <c r="B34" s="9">
        <f>C34/1.2</f>
        <v>438.90209999999996</v>
      </c>
      <c r="C34" s="8">
        <f>48.93*10.764</f>
        <v>526.68251999999995</v>
      </c>
      <c r="D34" s="8"/>
      <c r="E34" s="8">
        <v>6900000</v>
      </c>
      <c r="F34" s="8">
        <f>E34/B34</f>
        <v>15721.045763964221</v>
      </c>
      <c r="G34" s="8">
        <f>E34/C34</f>
        <v>13100.871469970183</v>
      </c>
      <c r="H34" s="10" t="e">
        <f>E34/D34</f>
        <v>#DIV/0!</v>
      </c>
      <c r="I34" s="62">
        <f>B15/F34</f>
        <v>1.0756281899999998</v>
      </c>
      <c r="J34" s="6"/>
    </row>
    <row r="35" spans="2:11" x14ac:dyDescent="0.25">
      <c r="B35" s="9">
        <f>54.08*10.764</f>
        <v>582.11712</v>
      </c>
      <c r="C35" s="8">
        <f>B35*1.2</f>
        <v>698.54054399999995</v>
      </c>
      <c r="D35" s="8"/>
      <c r="E35" s="8">
        <v>9700000</v>
      </c>
      <c r="F35" s="8">
        <f>E35/B35</f>
        <v>16663.313389580435</v>
      </c>
      <c r="G35" s="8">
        <f>E35/C35</f>
        <v>13886.09449131703</v>
      </c>
      <c r="H35" s="10" t="e">
        <f>E35/D35</f>
        <v>#DIV/0!</v>
      </c>
      <c r="I35" s="62">
        <f>B15/F35</f>
        <v>1.0148041751752577</v>
      </c>
    </row>
    <row r="36" spans="2:11" x14ac:dyDescent="0.25">
      <c r="B36" s="9"/>
      <c r="C36" s="8"/>
      <c r="D36" s="8"/>
      <c r="E36" s="8">
        <v>2690000</v>
      </c>
      <c r="F36" s="8" t="e">
        <f>E36/B36</f>
        <v>#DIV/0!</v>
      </c>
      <c r="G36" s="8" t="e">
        <f>E36/C36</f>
        <v>#DIV/0!</v>
      </c>
      <c r="H36" s="10" t="e">
        <f>B15/G36</f>
        <v>#DIV/0!</v>
      </c>
      <c r="I36" s="62" t="e">
        <f>B16/G36</f>
        <v>#DIV/0!</v>
      </c>
    </row>
    <row r="37" spans="2:11" x14ac:dyDescent="0.25">
      <c r="B37" s="8"/>
      <c r="C37" s="8"/>
      <c r="D37" s="42"/>
      <c r="E37" s="42">
        <v>3000000</v>
      </c>
      <c r="F37" s="8" t="e">
        <f>E37/B37</f>
        <v>#DIV/0!</v>
      </c>
      <c r="G37" s="42" t="e">
        <f>E37/C37</f>
        <v>#DIV/0!</v>
      </c>
      <c r="H37" s="10" t="e">
        <f>B16/F37</f>
        <v>#DIV/0!</v>
      </c>
      <c r="I37" s="62" t="e">
        <f>B15/G37</f>
        <v>#DIV/0!</v>
      </c>
      <c r="K37" s="6"/>
    </row>
    <row r="38" spans="2:11" x14ac:dyDescent="0.25">
      <c r="B38" s="8"/>
      <c r="C38" s="42"/>
      <c r="D38" s="42"/>
      <c r="E38" s="42"/>
      <c r="F38" s="42" t="e">
        <f>E38/B38</f>
        <v>#DIV/0!</v>
      </c>
      <c r="G38" s="42" t="e">
        <f>E38/C38</f>
        <v>#DIV/0!</v>
      </c>
      <c r="H38" s="10" t="e">
        <f>B15/F38</f>
        <v>#DIV/0!</v>
      </c>
    </row>
    <row r="39" spans="2:11" ht="15.75" x14ac:dyDescent="0.25">
      <c r="B39" s="38"/>
      <c r="C39" s="8"/>
      <c r="D39" s="8"/>
      <c r="E39" s="8"/>
      <c r="F39" s="8"/>
      <c r="G39" s="8"/>
      <c r="H39" s="8"/>
    </row>
    <row r="40" spans="2:11" ht="15.75" x14ac:dyDescent="0.25">
      <c r="B40" s="39"/>
      <c r="C40" s="9"/>
      <c r="D40" s="8"/>
      <c r="E40" s="8"/>
      <c r="F40" s="8"/>
      <c r="G40" s="8"/>
      <c r="H40" s="8"/>
    </row>
    <row r="41" spans="2:11" ht="15.75" x14ac:dyDescent="0.25">
      <c r="B41" s="39"/>
      <c r="C41" s="9"/>
      <c r="D41" s="8"/>
      <c r="E41" s="8"/>
      <c r="F41" s="8"/>
      <c r="G41" s="8"/>
      <c r="H41" s="8"/>
    </row>
    <row r="42" spans="2:11" ht="15.75" x14ac:dyDescent="0.25">
      <c r="B42" s="22"/>
      <c r="C42" s="7"/>
      <c r="D42" s="41"/>
    </row>
    <row r="43" spans="2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>
      <selection activeCell="P3" sqref="P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2025-02-10T13:11:58Z</dcterms:modified>
</cp:coreProperties>
</file>