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Ambernath\Sachinkumar Bhimrao Suryawanshi\Unit\"/>
    </mc:Choice>
  </mc:AlternateContent>
  <xr:revisionPtr revIDLastSave="0" documentId="13_ncr:1_{D3834199-9A10-4C83-9C91-34518EFDE261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4" l="1"/>
  <c r="C2" i="4"/>
  <c r="P7" i="4" l="1"/>
  <c r="Q7" i="4" s="1"/>
  <c r="J7" i="4"/>
  <c r="I7" i="4"/>
  <c r="Q6" i="4"/>
  <c r="P6" i="4"/>
  <c r="J6" i="4"/>
  <c r="I6" i="4"/>
  <c r="P5" i="4"/>
  <c r="Q5" i="4" s="1"/>
  <c r="J5" i="4"/>
  <c r="I5" i="4"/>
  <c r="P4" i="4"/>
  <c r="Q4" i="4" s="1"/>
  <c r="J4" i="4"/>
  <c r="I4" i="4"/>
  <c r="Q3" i="4"/>
  <c r="J3" i="4"/>
  <c r="I3" i="4"/>
  <c r="P2" i="4"/>
  <c r="J2" i="4"/>
  <c r="I2" i="4"/>
  <c r="C12" i="25" l="1"/>
  <c r="C5" i="25" l="1"/>
  <c r="C4" i="25"/>
  <c r="C3" i="25"/>
  <c r="B3" i="4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C3" i="4" l="1"/>
  <c r="D3" i="4" s="1"/>
  <c r="H3" i="4" s="1"/>
  <c r="G2" i="4"/>
  <c r="F2" i="4"/>
  <c r="G6" i="4"/>
  <c r="H6" i="4"/>
  <c r="F6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<sst xmlns="http://schemas.openxmlformats.org/spreadsheetml/2006/main" count="127" uniqueCount="85">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</sst>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487034</xdr:colOff>
      <xdr:row>45</xdr:row>
      <xdr:rowOff>115475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DA0AB-FD32-45D4-97C2-CA5AA51B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434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45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25E9CE-E0EE-4CA9-B59F-9A6C5DDC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60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K23" sqref="K23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13500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11000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11000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13500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600</v>
      </c>
      <c r="C18" s="20"/>
    </row>
    <row r="19" spans="1:4" x14ac:dyDescent="0.25">
      <c r="A19" s="13" t="s">
        <v>73</v>
      </c>
      <c r="B19" s="24">
        <f>B18*B16</f>
        <v>8100000</v>
      </c>
      <c r="C19" s="65"/>
      <c r="D19" s="58"/>
    </row>
    <row r="20" spans="1:4" x14ac:dyDescent="0.25">
      <c r="A20" s="13" t="s">
        <v>24</v>
      </c>
      <c r="B20" s="25">
        <f>B19*90%</f>
        <v>7290000</v>
      </c>
      <c r="C20" s="24"/>
      <c r="D20" s="58"/>
    </row>
    <row r="21" spans="1:4" x14ac:dyDescent="0.25">
      <c r="A21" s="13" t="s">
        <v>25</v>
      </c>
      <c r="B21" s="25">
        <f>B19*80%</f>
        <v>6480000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1500000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16875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2" sqref="G2:G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v>547</v>
      </c>
      <c r="C2" s="4">
        <f>B2*1.1</f>
        <v>601.70000000000005</v>
      </c>
      <c r="D2" s="4">
        <f t="shared" ref="D2:D16" si="0">C2*1.2</f>
        <v>722.04000000000008</v>
      </c>
      <c r="E2" s="5">
        <f t="shared" ref="E2:E16" si="1">R2</f>
        <v>8700000</v>
      </c>
      <c r="F2" s="4">
        <f t="shared" ref="F2:F7" si="2">ROUND((E2/B2),0)</f>
        <v>15905</v>
      </c>
      <c r="G2" s="4">
        <f t="shared" ref="G2:G7" si="3">ROUND((E2/C2),0)</f>
        <v>14459</v>
      </c>
      <c r="H2" s="4">
        <f t="shared" ref="H2:H7" si="4">ROUND((E2/D2),0)</f>
        <v>12049</v>
      </c>
      <c r="I2" s="4">
        <f t="shared" ref="I2:I7" si="5">T2</f>
        <v>0</v>
      </c>
      <c r="J2" s="4">
        <f t="shared" ref="J2:J7" si="6">U2</f>
        <v>0</v>
      </c>
      <c r="O2">
        <v>0</v>
      </c>
      <c r="P2">
        <f t="shared" ref="P2:P7" si="7">O2/1.2</f>
        <v>0</v>
      </c>
      <c r="Q2">
        <v>547</v>
      </c>
      <c r="R2" s="2">
        <v>8700000</v>
      </c>
      <c r="S2" s="2"/>
    </row>
    <row r="3" spans="1:19" x14ac:dyDescent="0.25">
      <c r="A3" s="4">
        <v>2</v>
      </c>
      <c r="B3" s="4">
        <f t="shared" ref="B2:B16" si="8">Q3</f>
        <v>749.24242424242425</v>
      </c>
      <c r="C3" s="4">
        <f>B3*1.1</f>
        <v>824.16666666666674</v>
      </c>
      <c r="D3" s="4">
        <f t="shared" si="0"/>
        <v>989</v>
      </c>
      <c r="E3" s="5">
        <f t="shared" si="1"/>
        <v>10000000</v>
      </c>
      <c r="F3" s="4">
        <f t="shared" si="2"/>
        <v>13347</v>
      </c>
      <c r="G3" s="4">
        <f t="shared" si="3"/>
        <v>12133</v>
      </c>
      <c r="H3" s="4">
        <f t="shared" si="4"/>
        <v>10111</v>
      </c>
      <c r="I3" s="4">
        <f t="shared" si="5"/>
        <v>0</v>
      </c>
      <c r="J3" s="4">
        <f t="shared" si="6"/>
        <v>0</v>
      </c>
      <c r="O3">
        <v>989</v>
      </c>
      <c r="P3">
        <f>O3/1.1</f>
        <v>899.09090909090901</v>
      </c>
      <c r="Q3">
        <f t="shared" ref="Q2:Q7" si="9">P3/1.2</f>
        <v>749.24242424242425</v>
      </c>
      <c r="R3" s="2">
        <v>10000000</v>
      </c>
      <c r="S3" s="2"/>
    </row>
    <row r="4" spans="1:19" x14ac:dyDescent="0.25">
      <c r="A4" s="4">
        <v>3</v>
      </c>
      <c r="B4" s="4">
        <f t="shared" si="8"/>
        <v>0</v>
      </c>
      <c r="C4" s="4">
        <f t="shared" ref="C2:C16" si="10">B4*1.2</f>
        <v>0</v>
      </c>
      <c r="D4" s="4">
        <f t="shared" si="0"/>
        <v>0</v>
      </c>
      <c r="E4" s="5">
        <f t="shared" si="1"/>
        <v>0</v>
      </c>
      <c r="F4" s="4" t="e">
        <f t="shared" si="2"/>
        <v>#DIV/0!</v>
      </c>
      <c r="G4" s="4" t="e">
        <f t="shared" si="3"/>
        <v>#DIV/0!</v>
      </c>
      <c r="H4" s="4" t="e">
        <f t="shared" si="4"/>
        <v>#DIV/0!</v>
      </c>
      <c r="I4" s="4">
        <f t="shared" si="5"/>
        <v>0</v>
      </c>
      <c r="J4" s="4">
        <f t="shared" si="6"/>
        <v>0</v>
      </c>
      <c r="O4">
        <v>0</v>
      </c>
      <c r="P4">
        <f t="shared" si="7"/>
        <v>0</v>
      </c>
      <c r="Q4">
        <f t="shared" si="9"/>
        <v>0</v>
      </c>
      <c r="R4" s="2">
        <v>0</v>
      </c>
      <c r="S4" s="2"/>
    </row>
    <row r="5" spans="1:19" x14ac:dyDescent="0.25">
      <c r="A5" s="4">
        <v>4</v>
      </c>
      <c r="B5" s="4">
        <f t="shared" si="8"/>
        <v>0</v>
      </c>
      <c r="C5" s="4">
        <f t="shared" si="10"/>
        <v>0</v>
      </c>
      <c r="D5" s="4">
        <f t="shared" si="0"/>
        <v>0</v>
      </c>
      <c r="E5" s="5">
        <f t="shared" si="1"/>
        <v>0</v>
      </c>
      <c r="F5" s="4" t="e">
        <f t="shared" si="2"/>
        <v>#DIV/0!</v>
      </c>
      <c r="G5" s="4" t="e">
        <f t="shared" si="3"/>
        <v>#DIV/0!</v>
      </c>
      <c r="H5" s="4" t="e">
        <f t="shared" si="4"/>
        <v>#DIV/0!</v>
      </c>
      <c r="I5" s="4">
        <f t="shared" si="5"/>
        <v>0</v>
      </c>
      <c r="J5" s="4">
        <f t="shared" si="6"/>
        <v>0</v>
      </c>
      <c r="O5">
        <v>0</v>
      </c>
      <c r="P5">
        <f t="shared" si="7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8"/>
        <v>0</v>
      </c>
      <c r="C6" s="4">
        <f t="shared" si="10"/>
        <v>0</v>
      </c>
      <c r="D6" s="4">
        <f t="shared" si="0"/>
        <v>0</v>
      </c>
      <c r="E6" s="5">
        <f t="shared" si="1"/>
        <v>0</v>
      </c>
      <c r="F6" s="4" t="e">
        <f t="shared" si="2"/>
        <v>#DIV/0!</v>
      </c>
      <c r="G6" s="4" t="e">
        <f t="shared" si="3"/>
        <v>#DIV/0!</v>
      </c>
      <c r="H6" s="4" t="e">
        <f t="shared" si="4"/>
        <v>#DIV/0!</v>
      </c>
      <c r="I6" s="4">
        <f t="shared" si="5"/>
        <v>0</v>
      </c>
      <c r="J6" s="4">
        <f t="shared" si="6"/>
        <v>0</v>
      </c>
      <c r="O6">
        <v>0</v>
      </c>
      <c r="P6">
        <f t="shared" si="7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8"/>
        <v>0</v>
      </c>
      <c r="C7" s="4">
        <f t="shared" si="10"/>
        <v>0</v>
      </c>
      <c r="D7" s="4">
        <f t="shared" si="0"/>
        <v>0</v>
      </c>
      <c r="E7" s="5">
        <f t="shared" si="1"/>
        <v>0</v>
      </c>
      <c r="F7" s="4" t="e">
        <f t="shared" si="2"/>
        <v>#DIV/0!</v>
      </c>
      <c r="G7" s="4" t="e">
        <f t="shared" si="3"/>
        <v>#DIV/0!</v>
      </c>
      <c r="H7" s="4" t="e">
        <f t="shared" si="4"/>
        <v>#DIV/0!</v>
      </c>
      <c r="I7" s="4">
        <f t="shared" si="5"/>
        <v>0</v>
      </c>
      <c r="J7" s="4">
        <f t="shared" si="6"/>
        <v>0</v>
      </c>
      <c r="O7">
        <v>0</v>
      </c>
      <c r="P7">
        <f t="shared" si="7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8"/>
        <v>0</v>
      </c>
      <c r="C8" s="4">
        <f t="shared" si="10"/>
        <v>0</v>
      </c>
      <c r="D8" s="4">
        <f t="shared" si="0"/>
        <v>0</v>
      </c>
      <c r="E8" s="5">
        <f t="shared" si="1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8"/>
        <v>0</v>
      </c>
      <c r="C9" s="4">
        <f t="shared" si="10"/>
        <v>0</v>
      </c>
      <c r="D9" s="4">
        <f t="shared" si="0"/>
        <v>0</v>
      </c>
      <c r="E9" s="5">
        <f t="shared" si="1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8"/>
        <v>0</v>
      </c>
      <c r="C10" s="4">
        <f t="shared" si="10"/>
        <v>0</v>
      </c>
      <c r="D10" s="4">
        <f t="shared" si="0"/>
        <v>0</v>
      </c>
      <c r="E10" s="5">
        <f t="shared" si="1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8"/>
        <v>0</v>
      </c>
      <c r="C11" s="4">
        <f t="shared" si="10"/>
        <v>0</v>
      </c>
      <c r="D11" s="4">
        <f t="shared" si="0"/>
        <v>0</v>
      </c>
      <c r="E11" s="5">
        <f t="shared" si="1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8"/>
        <v>0</v>
      </c>
      <c r="C12" s="4">
        <f t="shared" si="10"/>
        <v>0</v>
      </c>
      <c r="D12" s="4">
        <f t="shared" si="0"/>
        <v>0</v>
      </c>
      <c r="E12" s="5">
        <f t="shared" si="1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8"/>
        <v>0</v>
      </c>
      <c r="C13" s="4">
        <f t="shared" si="10"/>
        <v>0</v>
      </c>
      <c r="D13" s="4">
        <f t="shared" si="0"/>
        <v>0</v>
      </c>
      <c r="E13" s="5">
        <f t="shared" si="1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8"/>
        <v>0</v>
      </c>
      <c r="C14" s="4">
        <f t="shared" si="10"/>
        <v>0</v>
      </c>
      <c r="D14" s="4">
        <f t="shared" si="0"/>
        <v>0</v>
      </c>
      <c r="E14" s="5">
        <f t="shared" si="1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8"/>
        <v>0</v>
      </c>
      <c r="C15" s="4">
        <f t="shared" si="10"/>
        <v>0</v>
      </c>
      <c r="D15" s="4">
        <f t="shared" si="0"/>
        <v>0</v>
      </c>
      <c r="E15" s="5">
        <f t="shared" si="1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8"/>
        <v>0</v>
      </c>
      <c r="C16" s="4">
        <f t="shared" si="10"/>
        <v>0</v>
      </c>
      <c r="D16" s="4">
        <f t="shared" si="0"/>
        <v>0</v>
      </c>
      <c r="E16" s="5">
        <f t="shared" si="1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84</v>
      </c>
      <c r="G27" s="45">
        <v>567</v>
      </c>
    </row>
    <row r="28" spans="1:19" s="9" customFormat="1" x14ac:dyDescent="0.25">
      <c r="C28" s="60" t="s">
        <v>74</v>
      </c>
      <c r="D28" s="60"/>
      <c r="F28" s="45" t="s">
        <v>83</v>
      </c>
      <c r="G28" s="45">
        <v>546</v>
      </c>
    </row>
    <row r="29" spans="1:19" s="9" customFormat="1" x14ac:dyDescent="0.25">
      <c r="C29" s="60" t="s">
        <v>1</v>
      </c>
      <c r="D29" s="60">
        <v>2899350</v>
      </c>
      <c r="F29" s="45" t="s">
        <v>71</v>
      </c>
      <c r="G29" s="45">
        <v>600</v>
      </c>
      <c r="H29" s="9">
        <f>G29/G28</f>
        <v>1.098901098901099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>
        <f>G31/D29</f>
        <v>0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9" sqref="A29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2025-01-30T06:20:08Z</dcterms:modified>
</cp:coreProperties>
</file>