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Vijay Salian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5" sheetId="41" r:id="rId6"/>
    <sheet name="Sheet4" sheetId="40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3" l="1"/>
  <c r="C20" i="23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P8" i="4"/>
  <c r="Q8" i="4" s="1"/>
  <c r="B8" i="4" s="1"/>
  <c r="C8" i="4" s="1"/>
  <c r="J8" i="4"/>
  <c r="I8" i="4"/>
  <c r="E8" i="4"/>
  <c r="A8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J6" i="4"/>
  <c r="I6" i="4"/>
  <c r="E6" i="4"/>
  <c r="A6" i="4"/>
  <c r="B5" i="4"/>
  <c r="C5" i="4" s="1"/>
  <c r="J5" i="4"/>
  <c r="I5" i="4"/>
  <c r="E5" i="4"/>
  <c r="A5" i="4"/>
  <c r="B4" i="4"/>
  <c r="C4" i="4" s="1"/>
  <c r="J4" i="4"/>
  <c r="I4" i="4"/>
  <c r="E4" i="4"/>
  <c r="F4" i="4" s="1"/>
  <c r="A4" i="4"/>
  <c r="Q3" i="4"/>
  <c r="B3" i="4" s="1"/>
  <c r="C3" i="4" s="1"/>
  <c r="J3" i="4"/>
  <c r="I3" i="4"/>
  <c r="E3" i="4"/>
  <c r="F3" i="4" s="1"/>
  <c r="A3" i="4"/>
  <c r="Q2" i="4"/>
  <c r="B2" i="4" s="1"/>
  <c r="C2" i="4" s="1"/>
  <c r="J2" i="4"/>
  <c r="I2" i="4"/>
  <c r="E2" i="4"/>
  <c r="A2" i="4"/>
  <c r="F2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G2" i="4"/>
  <c r="D2" i="4"/>
  <c r="H2" i="4" s="1"/>
  <c r="D4" i="4"/>
  <c r="H4" i="4" s="1"/>
  <c r="G4" i="4"/>
  <c r="G6" i="4"/>
  <c r="D6" i="4"/>
  <c r="H6" i="4" s="1"/>
  <c r="G8" i="4"/>
  <c r="D8" i="4"/>
  <c r="H8" i="4" s="1"/>
  <c r="G10" i="4"/>
  <c r="D10" i="4"/>
  <c r="H10" i="4" s="1"/>
  <c r="G12" i="4"/>
  <c r="D12" i="4"/>
  <c r="H12" i="4" s="1"/>
  <c r="G14" i="4"/>
  <c r="D14" i="4"/>
  <c r="H14" i="4" s="1"/>
  <c r="G16" i="4"/>
  <c r="D16" i="4"/>
  <c r="H16" i="4" s="1"/>
  <c r="D3" i="4"/>
  <c r="H3" i="4" s="1"/>
  <c r="G3" i="4"/>
  <c r="G5" i="4"/>
  <c r="D5" i="4"/>
  <c r="H5" i="4" s="1"/>
  <c r="G7" i="4"/>
  <c r="D7" i="4"/>
  <c r="H7" i="4" s="1"/>
  <c r="G9" i="4"/>
  <c r="D9" i="4"/>
  <c r="H9" i="4" s="1"/>
  <c r="D11" i="4"/>
  <c r="H11" i="4" s="1"/>
  <c r="G11" i="4"/>
  <c r="G13" i="4"/>
  <c r="D13" i="4"/>
  <c r="H13" i="4" s="1"/>
  <c r="D15" i="4"/>
  <c r="H15" i="4" s="1"/>
  <c r="G15" i="4"/>
  <c r="G17" i="4"/>
  <c r="D17" i="4"/>
  <c r="H17" i="4" s="1"/>
  <c r="P18" i="4"/>
  <c r="Q18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1" i="23" l="1"/>
  <c r="B20" i="23"/>
  <c r="C25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 l="1"/>
  <c r="H18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<sst xmlns="http://schemas.openxmlformats.org/spreadsheetml/2006/main" count="129" uniqueCount="99">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</sst>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0" fillId="0" borderId="0" xfId="0" applyNumberFormat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99391</xdr:rowOff>
    </xdr:from>
    <xdr:to>
      <xdr:col>15</xdr:col>
      <xdr:colOff>238125</xdr:colOff>
      <xdr:row>32</xdr:row>
      <xdr:rowOff>127966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23391"/>
          <a:ext cx="9431821" cy="4600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24</xdr:row>
      <xdr:rowOff>24172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596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421341</xdr:colOff>
      <xdr:row>28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7400" cy="549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0.18</v>
      </c>
      <c r="D8" s="98">
        <f>1-C8</f>
        <v>0.82000000000000006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18614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33114</v>
      </c>
      <c r="D10" s="56" t="s">
        <v>61</v>
      </c>
      <c r="E10" s="57">
        <f>ROUND(C10/10.764,0)</f>
        <v>3076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42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630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1937880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9" sqref="F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18</v>
      </c>
      <c r="D7" s="24"/>
      <c r="F7" s="74"/>
      <c r="G7" s="71"/>
      <c r="H7" s="74"/>
      <c r="I7" s="71"/>
    </row>
    <row r="8" spans="1:9">
      <c r="A8" s="15" t="s">
        <v>18</v>
      </c>
      <c r="B8" s="23"/>
      <c r="C8" s="24">
        <f>C9-C7</f>
        <v>42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27</v>
      </c>
      <c r="D10" s="24"/>
      <c r="F10" s="74"/>
      <c r="G10" s="74"/>
    </row>
    <row r="11" spans="1:9">
      <c r="A11" s="15"/>
      <c r="B11" s="25"/>
      <c r="C11" s="26">
        <f>C10%</f>
        <v>0.27</v>
      </c>
      <c r="D11" s="26"/>
      <c r="F11" s="74"/>
      <c r="G11" s="74"/>
    </row>
    <row r="12" spans="1:9">
      <c r="A12" s="15" t="s">
        <v>21</v>
      </c>
      <c r="B12" s="18"/>
      <c r="C12" s="19">
        <f>C6*C11</f>
        <v>540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1460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3960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97</v>
      </c>
      <c r="B18" s="7"/>
      <c r="C18" s="72">
        <v>630</v>
      </c>
      <c r="D18" s="72"/>
      <c r="E18" s="73"/>
      <c r="F18" s="74"/>
      <c r="G18" s="74"/>
    </row>
    <row r="19" spans="1:7">
      <c r="A19" s="15"/>
      <c r="B19" s="6"/>
      <c r="C19" s="29">
        <f>C18*C16</f>
        <v>2494800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2020788</v>
      </c>
      <c r="C20" s="30">
        <f>C19*90%</f>
        <v>2245320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1995840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1260000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5197.5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B1" zoomScale="70" zoomScaleNormal="70" workbookViewId="0">
      <selection activeCell="R10" sqref="R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0</v>
      </c>
      <c r="C2" s="4">
        <f t="shared" ref="C2:C17" si="2">B2*1.2</f>
        <v>0</v>
      </c>
      <c r="D2" s="4">
        <f t="shared" ref="D2:D17" si="3">C2*1.2</f>
        <v>0</v>
      </c>
      <c r="E2" s="5">
        <f t="shared" ref="E2:E17" si="4">R2</f>
        <v>0</v>
      </c>
      <c r="F2" s="4" t="e">
        <f t="shared" ref="F2:F17" si="5">ROUND((E2/B2),0)</f>
        <v>#DIV/0!</v>
      </c>
      <c r="G2" s="4" t="e">
        <f t="shared" ref="G2:G17" si="6">ROUND((E2/C2),0)</f>
        <v>#DIV/0!</v>
      </c>
      <c r="H2" s="4" t="e">
        <f t="shared" ref="H2:H17" si="7">ROUND((E2/D2),0)</f>
        <v>#DIV/0!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f t="shared" ref="Q2:Q17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1666.6666666666667</v>
      </c>
      <c r="C3" s="4">
        <f t="shared" si="2"/>
        <v>2000</v>
      </c>
      <c r="D3" s="4">
        <f t="shared" si="3"/>
        <v>2400</v>
      </c>
      <c r="E3" s="5">
        <f t="shared" si="4"/>
        <v>10000000</v>
      </c>
      <c r="F3" s="4">
        <f t="shared" si="5"/>
        <v>6000</v>
      </c>
      <c r="G3" s="4">
        <f t="shared" si="6"/>
        <v>5000</v>
      </c>
      <c r="H3" s="4">
        <f t="shared" si="7"/>
        <v>4167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2000</v>
      </c>
      <c r="Q3" s="71">
        <f t="shared" si="10"/>
        <v>1666.6666666666667</v>
      </c>
      <c r="R3" s="118">
        <v>10000000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950</v>
      </c>
      <c r="C5" s="4">
        <f t="shared" si="2"/>
        <v>1140</v>
      </c>
      <c r="D5" s="4">
        <f t="shared" si="3"/>
        <v>1368</v>
      </c>
      <c r="E5" s="5">
        <f t="shared" si="4"/>
        <v>4900000</v>
      </c>
      <c r="F5" s="4">
        <f t="shared" si="5"/>
        <v>5158</v>
      </c>
      <c r="G5" s="4">
        <f t="shared" si="6"/>
        <v>4298</v>
      </c>
      <c r="H5" s="4">
        <f t="shared" si="7"/>
        <v>3582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950</v>
      </c>
      <c r="R5" s="2">
        <v>4900000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9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ref="P13:P14" si="12"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0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0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0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topLeftCell="A10" zoomScale="115" zoomScaleNormal="115" workbookViewId="0">
      <selection activeCell="G13" sqref="G13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="145" zoomScaleNormal="145"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Sheet5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2025-01-27T07:00:06Z</dcterms:modified>
</cp:coreProperties>
</file>