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C39C463-3A21-489F-B9D9-4DB5D93A75A7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4" i="1" l="1"/>
  <c r="F23" i="1"/>
  <c r="F10" i="1"/>
  <c r="F11" i="1" s="1"/>
  <c r="F8" i="1"/>
  <c r="F6" i="1"/>
  <c r="F5" i="1"/>
  <c r="F14" i="1" s="1"/>
  <c r="F12" i="1" l="1"/>
  <c r="F13" i="1" s="1"/>
  <c r="F16" i="1" s="1"/>
  <c r="F19" i="1" s="1"/>
  <c r="C23" i="1"/>
  <c r="F20" i="1" l="1"/>
  <c r="F25" i="1"/>
  <c r="F21" i="1"/>
  <c r="C84" i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<sst xmlns="http://schemas.openxmlformats.org/spreadsheetml/2006/main" count="26" uniqueCount="24">
  <si>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</si>
  <si>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</si>
  <si>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</si>
  <si>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</si>
  <si>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</si>
  <si>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</si>
  <si>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</si>
  <si>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</si>
  <si>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</si>
  <si>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</si>
  <si>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</si>
  <si>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</si>
  <si>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</si>
  <si>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</si>
  <si>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</si>
  <si>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</si>
  <si>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</si>
  <si>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</si>
  <si>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</si>
  <si>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flat No. 702</t>
  </si>
  <si>
    <t>part oc</t>
  </si>
  <si>
    <t>SBI\RACPC Ghatkopar (West)\Rajesh Dattatraya Nangare - F. No. 702</t>
  </si>
  <si>
    <t>flat No. 704</t>
  </si>
  <si>
    <t>Flat No. 704 - At the time of visit flat was locked.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</si>
</sst>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8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4" sqref="F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7.140625" style="20" customWidth="1"/>
    <col min="7" max="7" width="15.5703125" style="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17"/>
      <c r="G1" s="26"/>
      <c r="H1" s="5"/>
      <c r="I1" s="5"/>
      <c r="J1" s="5"/>
      <c r="K1" s="5"/>
      <c r="L1" s="3"/>
    </row>
    <row r="2" spans="1:12" x14ac:dyDescent="0.25">
      <c r="A2" s="4"/>
      <c r="B2" s="5"/>
      <c r="C2" s="35" t="s">
        <v>19</v>
      </c>
      <c r="D2" s="27"/>
      <c r="E2" s="5"/>
      <c r="F2" s="35" t="s">
        <v>22</v>
      </c>
      <c r="G2" s="27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8000</v>
      </c>
      <c r="D3" s="39" t="s">
        <v>17</v>
      </c>
      <c r="E3" s="5"/>
      <c r="F3" s="34">
        <v>8000</v>
      </c>
      <c r="G3" s="39" t="s">
        <v>17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2500</v>
      </c>
      <c r="D4" s="28"/>
      <c r="E4" s="5"/>
      <c r="F4" s="34">
        <v>2500</v>
      </c>
      <c r="G4" s="28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5500</v>
      </c>
      <c r="D5" s="28"/>
      <c r="E5" s="5"/>
      <c r="F5" s="34">
        <f>F3-F4</f>
        <v>5500</v>
      </c>
      <c r="G5" s="28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2500</v>
      </c>
      <c r="D6" s="28"/>
      <c r="E6" s="5"/>
      <c r="F6" s="34">
        <f>F4</f>
        <v>2500</v>
      </c>
      <c r="G6" s="28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v>0</v>
      </c>
      <c r="D7" s="42">
        <v>2025</v>
      </c>
      <c r="E7" s="5"/>
      <c r="F7" s="35">
        <v>0</v>
      </c>
      <c r="G7" s="42">
        <v>2025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60</v>
      </c>
      <c r="D8" s="29">
        <v>2024</v>
      </c>
      <c r="E8" s="5" t="s">
        <v>20</v>
      </c>
      <c r="F8" s="35">
        <f>F9-F7</f>
        <v>60</v>
      </c>
      <c r="G8" s="29">
        <v>2024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35">
        <v>60</v>
      </c>
      <c r="G9" s="29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0</v>
      </c>
      <c r="D10" s="29"/>
      <c r="E10" s="5"/>
      <c r="F10" s="35">
        <f>90*F7/F9</f>
        <v>0</v>
      </c>
      <c r="G10" s="29"/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</v>
      </c>
      <c r="D11" s="30"/>
      <c r="E11" s="5"/>
      <c r="F11" s="36">
        <f>F10%</f>
        <v>0</v>
      </c>
      <c r="G11" s="30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0</v>
      </c>
      <c r="D12" s="28"/>
      <c r="E12" s="5"/>
      <c r="F12" s="34">
        <f>F6*F11</f>
        <v>0</v>
      </c>
      <c r="G12" s="28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2500</v>
      </c>
      <c r="D13" s="28"/>
      <c r="E13" s="5"/>
      <c r="F13" s="34">
        <f>F6-F12</f>
        <v>2500</v>
      </c>
      <c r="G13" s="28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5500</v>
      </c>
      <c r="D14" s="28"/>
      <c r="E14" s="5"/>
      <c r="F14" s="34">
        <f>F5</f>
        <v>5500</v>
      </c>
      <c r="G14" s="28"/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34"/>
      <c r="G15" s="28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8000</v>
      </c>
      <c r="D16" s="28"/>
      <c r="E16" s="5"/>
      <c r="F16" s="39">
        <f>F14+F13</f>
        <v>8000</v>
      </c>
      <c r="G16" s="28"/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F17" s="35"/>
      <c r="G17" s="29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419</v>
      </c>
      <c r="D18" s="29"/>
      <c r="F18" s="42">
        <v>419</v>
      </c>
      <c r="G18" s="29"/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3352000</v>
      </c>
      <c r="D19" s="44"/>
      <c r="F19" s="37">
        <f>F16*F18+G20</f>
        <v>3352000</v>
      </c>
      <c r="G19" s="44"/>
      <c r="J19" s="5"/>
      <c r="K19" s="5"/>
      <c r="L19" s="11"/>
    </row>
    <row r="20" spans="1:12" x14ac:dyDescent="0.25">
      <c r="A20" s="4" t="s">
        <v>14</v>
      </c>
      <c r="B20" s="5"/>
      <c r="C20" s="19">
        <f>C19*0.85</f>
        <v>2849200</v>
      </c>
      <c r="D20" s="49"/>
      <c r="E20" s="50"/>
      <c r="F20" s="19">
        <f>F19*0.85</f>
        <v>2849200</v>
      </c>
      <c r="G20" s="49"/>
      <c r="J20" s="5"/>
      <c r="K20" s="5"/>
      <c r="L20" s="6"/>
    </row>
    <row r="21" spans="1:12" x14ac:dyDescent="0.25">
      <c r="A21" s="4" t="s">
        <v>15</v>
      </c>
      <c r="B21" s="5"/>
      <c r="C21" s="19">
        <f>C19*0.7</f>
        <v>2346400</v>
      </c>
      <c r="D21" s="31"/>
      <c r="E21" s="51"/>
      <c r="F21" s="19">
        <f>F19*0.7</f>
        <v>2346400</v>
      </c>
      <c r="G21" s="31"/>
      <c r="J21" s="5"/>
      <c r="K21" s="5"/>
      <c r="L21" s="6"/>
    </row>
    <row r="22" spans="1:12" x14ac:dyDescent="0.25">
      <c r="A22" s="4"/>
      <c r="B22" s="5"/>
      <c r="C22" s="18"/>
      <c r="D22" s="29"/>
      <c r="F22" s="18"/>
      <c r="G22" s="29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1047500</v>
      </c>
      <c r="D23" s="32"/>
      <c r="F23" s="38">
        <f>F4*F18</f>
        <v>1047500</v>
      </c>
      <c r="G23" s="32"/>
      <c r="J23" s="5"/>
      <c r="K23" s="5"/>
    </row>
    <row r="24" spans="1:12" x14ac:dyDescent="0.25">
      <c r="A24" s="22" t="s">
        <v>10</v>
      </c>
      <c r="C24" s="18"/>
      <c r="F24" s="18"/>
      <c r="J24" s="5"/>
      <c r="K24" s="5"/>
    </row>
    <row r="25" spans="1:12" x14ac:dyDescent="0.25">
      <c r="A25" s="24" t="s">
        <v>11</v>
      </c>
      <c r="B25" s="20"/>
      <c r="C25" s="19">
        <f>C19*0.025/12</f>
        <v>6983.333333333333</v>
      </c>
      <c r="D25" s="33"/>
      <c r="E25" s="47"/>
      <c r="F25" s="19">
        <f>F19*0.025/12</f>
        <v>6983.333333333333</v>
      </c>
      <c r="G25" s="33"/>
      <c r="J25" s="5"/>
      <c r="K25" s="5"/>
    </row>
    <row r="26" spans="1:12" x14ac:dyDescent="0.25">
      <c r="A26" s="5"/>
      <c r="B26" s="5"/>
      <c r="C26" s="19"/>
      <c r="D26" s="31"/>
      <c r="F26" s="19"/>
      <c r="G26" s="31"/>
      <c r="J26" s="5"/>
    </row>
    <row r="27" spans="1:12" x14ac:dyDescent="0.25">
      <c r="A27" s="48" t="s">
        <v>21</v>
      </c>
      <c r="B27" s="5"/>
      <c r="C27" s="33"/>
      <c r="D27" s="33"/>
      <c r="E27" s="16"/>
      <c r="F27" s="52" t="s">
        <v>23</v>
      </c>
      <c r="G27" s="33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25"/>
      <c r="H41" s="5"/>
      <c r="I41" s="5"/>
      <c r="J41" s="5"/>
    </row>
    <row r="42" spans="1:10" x14ac:dyDescent="0.25">
      <c r="A42" s="5"/>
      <c r="B42" s="5"/>
      <c r="C42" s="25"/>
      <c r="E42" s="5"/>
      <c r="F42" s="25"/>
      <c r="H42" s="5"/>
      <c r="I42" s="5"/>
      <c r="J42" s="5"/>
    </row>
    <row r="43" spans="1:10" x14ac:dyDescent="0.25">
      <c r="A43" s="5"/>
      <c r="B43" s="5"/>
      <c r="C43" s="25"/>
      <c r="E43" s="5"/>
      <c r="F43" s="25"/>
      <c r="H43" s="5"/>
      <c r="I43" s="5"/>
      <c r="J43" s="5"/>
    </row>
    <row r="44" spans="1:10" x14ac:dyDescent="0.25">
      <c r="A44" s="5"/>
      <c r="B44" s="5"/>
      <c r="C44" s="25"/>
      <c r="E44" s="5"/>
      <c r="F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23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23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23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23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18"/>
      <c r="G49" s="23"/>
      <c r="H49" s="5"/>
      <c r="I49" s="5"/>
      <c r="J49" s="5"/>
    </row>
    <row r="50" spans="1:10" x14ac:dyDescent="0.25">
      <c r="A50" s="5"/>
      <c r="B50" s="5"/>
      <c r="C50" s="18"/>
      <c r="E50" s="5"/>
      <c r="F50" s="18"/>
      <c r="H50" s="5"/>
      <c r="I50" s="5"/>
      <c r="J50" s="5"/>
    </row>
    <row r="51" spans="1:10" x14ac:dyDescent="0.25">
      <c r="A51" s="5"/>
      <c r="B51" s="5"/>
      <c r="C51" s="18"/>
      <c r="E51" s="5"/>
      <c r="F51" s="18"/>
      <c r="H51" s="5"/>
      <c r="I51" s="5"/>
      <c r="J51" s="5"/>
    </row>
    <row r="52" spans="1:10" x14ac:dyDescent="0.25">
      <c r="A52" s="5"/>
      <c r="B52" s="5"/>
      <c r="C52" s="18"/>
      <c r="E52" s="5"/>
      <c r="F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18"/>
      <c r="G53" s="23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18"/>
      <c r="G54" s="23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18"/>
      <c r="G55" s="23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18"/>
      <c r="G56" s="23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18"/>
      <c r="G57" s="23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18"/>
      <c r="G58" s="23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18"/>
      <c r="G59" s="23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18"/>
      <c r="G60" s="23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18"/>
      <c r="G61" s="23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18"/>
      <c r="G62" s="23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18"/>
      <c r="G63" s="23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18"/>
      <c r="G64" s="23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18"/>
      <c r="G65" s="23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18"/>
      <c r="G66" s="23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18"/>
      <c r="G67" s="23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18"/>
      <c r="G68" s="23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18"/>
      <c r="G69" s="23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8"/>
      <c r="G70" s="23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18"/>
      <c r="G71" s="23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18"/>
      <c r="G72" s="23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18"/>
      <c r="G73" s="23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18"/>
      <c r="G74" s="23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18"/>
      <c r="G75" s="23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18"/>
      <c r="G76" s="23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18"/>
      <c r="G77" s="23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18"/>
      <c r="G78" s="23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18"/>
      <c r="G79" s="23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18"/>
      <c r="G80" s="23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18"/>
      <c r="G81" s="23"/>
      <c r="H81" s="5"/>
      <c r="I81" s="5"/>
      <c r="J81" s="5"/>
    </row>
    <row r="82" spans="1:10" x14ac:dyDescent="0.25">
      <c r="A82" s="5"/>
      <c r="B82" s="5"/>
      <c r="C82" s="18"/>
      <c r="E82" s="5"/>
      <c r="F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18"/>
      <c r="G83" s="23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18">
        <f>F83*F82</f>
        <v>0</v>
      </c>
      <c r="G84" s="23"/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18"/>
      <c r="G85" s="23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18"/>
      <c r="G86" s="23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18"/>
      <c r="G87" s="23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18"/>
      <c r="G88" s="23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18"/>
      <c r="G89" s="23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18"/>
      <c r="G90" s="23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18"/>
      <c r="G91" s="23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18"/>
      <c r="G92" s="23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18"/>
      <c r="G93" s="23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18"/>
      <c r="G94" s="23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18"/>
      <c r="G95" s="23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18"/>
      <c r="G96" s="23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18"/>
      <c r="G97" s="23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18"/>
      <c r="G98" s="23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18"/>
      <c r="G99" s="23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18"/>
      <c r="G100" s="23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18"/>
      <c r="G101" s="23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18"/>
      <c r="G102" s="23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18"/>
      <c r="G103" s="23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18"/>
      <c r="G104" s="23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18"/>
      <c r="G105" s="23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18"/>
      <c r="G106" s="23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18"/>
      <c r="G107" s="23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18"/>
      <c r="G108" s="23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18"/>
      <c r="G109" s="23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18"/>
      <c r="G110" s="23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18"/>
      <c r="G111" s="23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18"/>
      <c r="G112" s="23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18"/>
      <c r="G113" s="23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18"/>
      <c r="G114" s="23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18"/>
      <c r="G115" s="23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18"/>
      <c r="G116" s="23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18"/>
      <c r="G117" s="23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18"/>
      <c r="G118" s="23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18"/>
      <c r="G119" s="23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18"/>
      <c r="G120" s="23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18"/>
      <c r="G121" s="23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18"/>
      <c r="G122" s="23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18"/>
      <c r="G123" s="23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18"/>
      <c r="G124" s="23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18"/>
      <c r="G125" s="23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18"/>
      <c r="G126" s="23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18"/>
      <c r="G127" s="23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18"/>
      <c r="G128" s="23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18"/>
      <c r="G129" s="23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18"/>
      <c r="G130" s="23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18"/>
      <c r="G131" s="23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18"/>
      <c r="G132" s="23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18"/>
      <c r="G133" s="23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18"/>
      <c r="G134" s="23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18"/>
      <c r="G135" s="23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18"/>
      <c r="G136" s="23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18"/>
      <c r="G137" s="23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18"/>
      <c r="G138" s="23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18"/>
      <c r="G139" s="23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18"/>
      <c r="G140" s="23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18"/>
      <c r="G141" s="23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18"/>
      <c r="G142" s="23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18"/>
      <c r="G143" s="23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18"/>
      <c r="G144" s="23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18"/>
      <c r="G145" s="23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18"/>
      <c r="G146" s="23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18"/>
      <c r="G147" s="23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18"/>
      <c r="G148" s="23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18"/>
      <c r="G149" s="23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18"/>
      <c r="G150" s="23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18"/>
      <c r="G151" s="23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18"/>
      <c r="G152" s="23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18"/>
      <c r="G153" s="23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18"/>
      <c r="G154" s="23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18"/>
      <c r="G155" s="23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18"/>
      <c r="G156" s="23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18"/>
      <c r="G157" s="23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2025-03-24T04:54:24Z</dcterms:modified>
</cp:coreProperties>
</file>