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2D96BF5-3ACE-42B6-8506-BFB3BC925FC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C35" i="1"/>
  <c r="B34" i="1"/>
  <c r="C34" i="1"/>
  <c r="H30" i="1"/>
  <c r="C30" i="1"/>
  <c r="J28" i="1"/>
  <c r="B29" i="1"/>
  <c r="C28" i="1"/>
  <c r="C27" i="1"/>
  <c r="F6" i="1" l="1"/>
  <c r="F38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8" i="1" s="1"/>
  <c r="I35" i="1" l="1"/>
  <c r="I34" i="1"/>
  <c r="H36" i="1"/>
  <c r="B17" i="1"/>
  <c r="I27" i="1"/>
  <c r="F27" i="1"/>
  <c r="B21" i="1" l="1"/>
  <c r="B18" i="1"/>
  <c r="B19" i="1"/>
  <c r="F28" i="1"/>
  <c r="G28" i="1"/>
  <c r="F29" i="1"/>
  <c r="G29" i="1"/>
  <c r="F30" i="1"/>
  <c r="I28" i="1" l="1"/>
  <c r="G3" i="1" l="1"/>
</calcChain>
</file>

<file path=xl/sharedStrings.xml><?xml version="1.0" encoding="utf-8"?>
<sst xmlns="http://schemas.openxmlformats.org/spreadsheetml/2006/main" count="36" uniqueCount="29">
  <si>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</si>
  <si>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</si>
  <si>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</si>
  <si>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</si>
  <si>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</si>
  <si>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</si>
  <si>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</si>
  <si>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</si>
  <si>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</si>
  <si>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</si>
  <si>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</si>
  <si>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</si>
  <si>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</si>
  <si>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</si>
  <si>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</si>
  <si>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</si>
  <si>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</si>
  <si>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</si>
  <si>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</si>
  <si>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</si>
  <si>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</si>
  <si>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</si>
  <si>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</si>
  <si>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</si>
  <si>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</si>
  <si>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</si>
  <si>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</si>
  <si>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 xml:space="preserve">Value 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</si>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</sst>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DCD7D-12CC-4FD1-840E-147517D9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726858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506002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50CE3A-26A8-4CC3-8AD3-0FDAD269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430802" cy="841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F337E-3DF6-46D3-A9E6-815A0371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topLeftCell="A10" zoomScaleNormal="100" workbookViewId="0">
      <selection activeCell="J39" sqref="J3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20000</v>
      </c>
      <c r="C3" s="17"/>
      <c r="D3" s="10"/>
      <c r="E3">
        <v>2003</v>
      </c>
      <c r="F3" s="3">
        <v>2025</v>
      </c>
      <c r="G3" s="4">
        <f>F3-E3</f>
        <v>22</v>
      </c>
      <c r="L3" s="3"/>
      <c r="M3" s="4"/>
    </row>
    <row r="4" spans="1:17" ht="33" x14ac:dyDescent="0.3">
      <c r="A4" s="52" t="s">
        <v>1</v>
      </c>
      <c r="B4" s="51">
        <v>3000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17000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3000</v>
      </c>
      <c r="C6" s="17"/>
      <c r="D6" s="50"/>
      <c r="E6" s="61">
        <v>225</v>
      </c>
      <c r="F6" s="3">
        <f>E6*1.2</f>
        <v>270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22</v>
      </c>
      <c r="C7" s="18"/>
      <c r="D7" s="55"/>
      <c r="E7" s="56"/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38</v>
      </c>
      <c r="C8" s="18"/>
      <c r="D8" s="55"/>
      <c r="E8" s="56"/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33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0.33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990</v>
      </c>
      <c r="C12" s="19"/>
      <c r="D12" s="59"/>
      <c r="E12" s="56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2010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17000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19010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225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27</v>
      </c>
      <c r="B17" s="54">
        <f>B15*B16</f>
        <v>4277250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28</v>
      </c>
      <c r="B18" s="54">
        <f>B17*0.85</f>
        <v>3635662.5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4">
        <f>B17*0.7</f>
        <v>2994075</v>
      </c>
      <c r="C19" s="20"/>
      <c r="D19" s="43"/>
      <c r="E19" s="44"/>
      <c r="F19" s="45"/>
      <c r="G19" s="44"/>
      <c r="H19" s="46"/>
      <c r="M19" s="5"/>
      <c r="N19" s="6"/>
    </row>
    <row r="20" spans="1:14" ht="18.75" x14ac:dyDescent="0.3">
      <c r="A20" s="16" t="s">
        <v>12</v>
      </c>
      <c r="B20" s="17">
        <f>2770*B4</f>
        <v>8310000</v>
      </c>
      <c r="C20" s="17"/>
      <c r="D20" s="43"/>
      <c r="E20" s="47"/>
      <c r="F20" s="47"/>
      <c r="G20" s="48"/>
      <c r="H20" s="49"/>
    </row>
    <row r="21" spans="1:14" ht="16.5" x14ac:dyDescent="0.3">
      <c r="A21" s="16" t="s">
        <v>16</v>
      </c>
      <c r="B21" s="17">
        <f>B17*0.03/12</f>
        <v>10693.125</v>
      </c>
      <c r="C21" s="30"/>
      <c r="D21" s="43"/>
      <c r="E21" s="46"/>
      <c r="F21" s="44"/>
      <c r="G21" s="49"/>
      <c r="H21" s="49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230</v>
      </c>
      <c r="C27" s="8">
        <f>B27*1.2</f>
        <v>276</v>
      </c>
      <c r="D27" s="8"/>
      <c r="E27" s="8">
        <v>4700000</v>
      </c>
      <c r="F27" s="10">
        <f t="shared" ref="F27:F30" si="0">E27/B27</f>
        <v>20434.782608695652</v>
      </c>
      <c r="G27" s="10">
        <f>E27/C27</f>
        <v>17028.985507246376</v>
      </c>
      <c r="H27" s="10" t="e">
        <f>E27/D27</f>
        <v>#DIV/0!</v>
      </c>
      <c r="I27" s="8">
        <f>C27/B27</f>
        <v>1.2</v>
      </c>
      <c r="J27" s="15"/>
    </row>
    <row r="28" spans="1:14" ht="17.25" x14ac:dyDescent="0.3">
      <c r="B28" s="9">
        <v>365</v>
      </c>
      <c r="C28" s="8">
        <f>B28*1.2</f>
        <v>438</v>
      </c>
      <c r="D28" s="8">
        <v>510</v>
      </c>
      <c r="E28" s="8">
        <v>8300000</v>
      </c>
      <c r="F28" s="10">
        <f t="shared" si="0"/>
        <v>22739.726027397261</v>
      </c>
      <c r="G28" s="10">
        <f>E28/C28</f>
        <v>18949.771689497717</v>
      </c>
      <c r="H28" s="10">
        <f>E28/D28</f>
        <v>16274.509803921568</v>
      </c>
      <c r="I28" s="8">
        <f>C28/B28</f>
        <v>1.2</v>
      </c>
      <c r="J28" s="15">
        <f>D28/B28</f>
        <v>1.3972602739726028</v>
      </c>
    </row>
    <row r="29" spans="1:14" x14ac:dyDescent="0.25">
      <c r="B29" s="9">
        <f>C29/1.2</f>
        <v>234.16666666666669</v>
      </c>
      <c r="C29" s="8">
        <v>281</v>
      </c>
      <c r="D29" s="8"/>
      <c r="E29" s="8">
        <v>4500000</v>
      </c>
      <c r="F29" s="10">
        <f t="shared" si="0"/>
        <v>19217.081850533807</v>
      </c>
      <c r="G29" s="10">
        <f t="shared" ref="G29:G30" si="1">E29/C29</f>
        <v>16014.234875444839</v>
      </c>
      <c r="H29" s="10" t="e">
        <f>E29/D29</f>
        <v>#DIV/0!</v>
      </c>
      <c r="I29" s="8">
        <f>C29/B29</f>
        <v>1.2</v>
      </c>
    </row>
    <row r="30" spans="1:14" x14ac:dyDescent="0.25">
      <c r="B30" s="9">
        <v>225</v>
      </c>
      <c r="C30" s="8">
        <f>B30*1.2</f>
        <v>270</v>
      </c>
      <c r="D30" s="8">
        <v>340</v>
      </c>
      <c r="E30" s="8">
        <v>4500000</v>
      </c>
      <c r="F30" s="10">
        <f t="shared" si="0"/>
        <v>20000</v>
      </c>
      <c r="G30" s="10">
        <f t="shared" si="1"/>
        <v>16666.666666666668</v>
      </c>
      <c r="H30" s="10">
        <f>E30/D30</f>
        <v>13235.294117647059</v>
      </c>
      <c r="I30" s="8">
        <f>C30/B30</f>
        <v>1.2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f>C34/1.2</f>
        <v>229.90109999999999</v>
      </c>
      <c r="C34" s="8">
        <f>25.63*10.764</f>
        <v>275.88131999999996</v>
      </c>
      <c r="D34" s="8"/>
      <c r="E34" s="8">
        <v>4700000</v>
      </c>
      <c r="F34" s="8">
        <f>E34/B34</f>
        <v>20443.573345234105</v>
      </c>
      <c r="G34" s="8">
        <f>E34/C34</f>
        <v>17036.311121028422</v>
      </c>
      <c r="H34" s="10" t="e">
        <f>E34/D34</f>
        <v>#DIV/0!</v>
      </c>
      <c r="I34" s="62">
        <f>B15/F34</f>
        <v>0.92987657680851055</v>
      </c>
      <c r="J34" s="6"/>
    </row>
    <row r="35" spans="2:11" x14ac:dyDescent="0.25">
      <c r="B35" s="9">
        <v>225</v>
      </c>
      <c r="C35" s="8">
        <f>B35*1.2</f>
        <v>270</v>
      </c>
      <c r="D35" s="8"/>
      <c r="E35" s="8">
        <v>4960000</v>
      </c>
      <c r="F35" s="8">
        <f>E35/B35</f>
        <v>22044.444444444445</v>
      </c>
      <c r="G35" s="8">
        <f>E35/C35</f>
        <v>18370.370370370369</v>
      </c>
      <c r="H35" s="10" t="e">
        <f>E35/D35</f>
        <v>#DIV/0!</v>
      </c>
      <c r="I35" s="62">
        <f>B15/F35</f>
        <v>0.86234879032258061</v>
      </c>
    </row>
    <row r="36" spans="2:11" x14ac:dyDescent="0.25">
      <c r="B36" s="9"/>
      <c r="C36" s="8"/>
      <c r="D36" s="8"/>
      <c r="E36" s="8"/>
      <c r="F36" s="8" t="e">
        <f>E36/B36</f>
        <v>#DIV/0!</v>
      </c>
      <c r="G36" s="8" t="e">
        <f>E36/C36</f>
        <v>#DIV/0!</v>
      </c>
      <c r="H36" s="10" t="e">
        <f>B15/F36</f>
        <v>#DIV/0!</v>
      </c>
    </row>
    <row r="37" spans="2:11" x14ac:dyDescent="0.25">
      <c r="B37" s="8"/>
      <c r="C37" s="8"/>
      <c r="D37" s="42"/>
      <c r="E37" s="42"/>
      <c r="F37" s="8" t="e">
        <f>E37/B37</f>
        <v>#DIV/0!</v>
      </c>
      <c r="G37" s="42" t="e">
        <f>E37/C37</f>
        <v>#DIV/0!</v>
      </c>
      <c r="H37" s="10" t="e">
        <f>B16/F37</f>
        <v>#DIV/0!</v>
      </c>
      <c r="K37" s="6"/>
    </row>
    <row r="38" spans="2:11" x14ac:dyDescent="0.25">
      <c r="B38" s="8"/>
      <c r="C38" s="42"/>
      <c r="D38" s="42"/>
      <c r="E38" s="42"/>
      <c r="F38" s="42" t="e">
        <f>E38/B38</f>
        <v>#DIV/0!</v>
      </c>
      <c r="G38" s="42" t="e">
        <f>E38/C38</f>
        <v>#DIV/0!</v>
      </c>
      <c r="H38" s="10" t="e">
        <f>B15/F38</f>
        <v>#DIV/0!</v>
      </c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1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2025-02-10T07:49:45Z</dcterms:modified>
</cp:coreProperties>
</file>