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29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l="1"/>
  <c r="W44" i="4"/>
  <c r="S38" i="4"/>
  <c r="W48" i="4" l="1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<sst xmlns="http://schemas.openxmlformats.org/spreadsheetml/2006/main" count="48" uniqueCount="42">
  <si>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</si>
  <si>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</si>
  <si>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</si>
  <si>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</si>
  <si>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</si>
  <si>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</si>
  <si>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</si>
  <si>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</si>
  <si>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</si>
  <si>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</si>
  <si>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</si>
  <si>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</si>
  <si>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</si>
  <si>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</si>
  <si>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</si>
  <si>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</si>
  <si>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</si>
  <si>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</si>
  <si>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</si>
  <si>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</si>
  <si>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</si>
  <si>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</si>
  <si>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</si>
  <si>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</si>
  <si>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</si>
  <si>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</si>
  <si>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</si>
  <si>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</si>
  <si>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</si>
  <si>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</si>
  <si>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</si>
  <si>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</si>
  <si>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</si>
  <si>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</si>
  <si>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</si>
  <si>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</si>
  <si>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</si>
  <si>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</si>
  <si>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</si>
  <si>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</si>
  <si>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RAFIK JAMAL BADSHA SHAIKH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</si>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</sst>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105640</xdr:colOff>
      <xdr:row>27</xdr:row>
      <xdr:rowOff>76902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201640" cy="5029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267843</xdr:colOff>
      <xdr:row>29</xdr:row>
      <xdr:rowOff>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192643" cy="5334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14</xdr:col>
      <xdr:colOff>200904</xdr:colOff>
      <xdr:row>31</xdr:row>
      <xdr:rowOff>67376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6296904" cy="5020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105640</xdr:colOff>
      <xdr:row>28</xdr:row>
      <xdr:rowOff>19744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201640" cy="49727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1</xdr:row>
      <xdr:rowOff>0</xdr:rowOff>
    </xdr:from>
    <xdr:to>
      <xdr:col>12</xdr:col>
      <xdr:colOff>200885</xdr:colOff>
      <xdr:row>28</xdr:row>
      <xdr:rowOff>48303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190500"/>
          <a:ext cx="6163535" cy="4858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105640</xdr:colOff>
      <xdr:row>34</xdr:row>
      <xdr:rowOff>19771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201640" cy="5163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25</xdr:col>
      <xdr:colOff>277540</xdr:colOff>
      <xdr:row>30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9421540" cy="5772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21</xdr:col>
      <xdr:colOff>163309</xdr:colOff>
      <xdr:row>32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9916909" cy="5801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29940</xdr:colOff>
      <xdr:row>31</xdr:row>
      <xdr:rowOff>105587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783540" cy="58205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29430</xdr:colOff>
      <xdr:row>27</xdr:row>
      <xdr:rowOff>67376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125430" cy="5020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tabSelected="1" topLeftCell="A10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310</v>
      </c>
      <c r="C3" s="4">
        <f>B3*1.2</f>
        <v>372</v>
      </c>
      <c r="D3" s="4">
        <f t="shared" ref="D3:D9" si="2">C3*1.2</f>
        <v>446.4</v>
      </c>
      <c r="E3" s="5">
        <f t="shared" ref="E3:E9" si="3">R3</f>
        <v>6361195</v>
      </c>
      <c r="F3" s="9">
        <f t="shared" ref="F3:F9" si="4">ROUND((E3/B3),0)</f>
        <v>20520</v>
      </c>
      <c r="G3" s="9">
        <f t="shared" ref="G3:G9" si="5">ROUND((E3/C3),0)</f>
        <v>17100</v>
      </c>
      <c r="H3" s="9">
        <f t="shared" ref="H3:H9" si="6">ROUND((E3/D3),0)</f>
        <v>14250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310</v>
      </c>
      <c r="R3" s="2">
        <v>6361195</v>
      </c>
    </row>
    <row r="4" spans="1:20" x14ac:dyDescent="0.25">
      <c r="A4" s="4">
        <f t="shared" si="0"/>
        <v>0</v>
      </c>
      <c r="B4" s="4">
        <f t="shared" si="1"/>
        <v>310</v>
      </c>
      <c r="C4" s="4">
        <f t="shared" ref="C4:C9" si="9">B4*1.2</f>
        <v>372</v>
      </c>
      <c r="D4" s="4">
        <f t="shared" si="2"/>
        <v>446.4</v>
      </c>
      <c r="E4" s="5">
        <f t="shared" si="3"/>
        <v>5606383</v>
      </c>
      <c r="F4" s="9">
        <f t="shared" si="4"/>
        <v>18085</v>
      </c>
      <c r="G4" s="9">
        <f t="shared" si="5"/>
        <v>15071</v>
      </c>
      <c r="H4" s="9">
        <f t="shared" si="6"/>
        <v>12559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310</v>
      </c>
      <c r="R4" s="2">
        <v>5606383</v>
      </c>
    </row>
    <row r="5" spans="1:20" s="46" customFormat="1" x14ac:dyDescent="0.25">
      <c r="A5" s="44">
        <f t="shared" si="0"/>
        <v>0</v>
      </c>
      <c r="B5" s="44">
        <f t="shared" si="1"/>
        <v>316</v>
      </c>
      <c r="C5" s="44">
        <f t="shared" si="9"/>
        <v>379.2</v>
      </c>
      <c r="D5" s="44">
        <f t="shared" si="2"/>
        <v>455.03999999999996</v>
      </c>
      <c r="E5" s="45">
        <f t="shared" si="3"/>
        <v>6086667</v>
      </c>
      <c r="F5" s="44">
        <f t="shared" si="4"/>
        <v>19262</v>
      </c>
      <c r="G5" s="44">
        <f t="shared" si="5"/>
        <v>16051</v>
      </c>
      <c r="H5" s="44">
        <f t="shared" si="6"/>
        <v>13376</v>
      </c>
      <c r="I5" s="44" t="e">
        <f>#REF!</f>
        <v>#REF!</v>
      </c>
      <c r="J5" s="44">
        <f t="shared" si="7"/>
        <v>0</v>
      </c>
      <c r="O5" s="46">
        <v>0</v>
      </c>
      <c r="P5" s="46">
        <f t="shared" si="8"/>
        <v>0</v>
      </c>
      <c r="Q5" s="46">
        <v>316</v>
      </c>
      <c r="R5" s="47">
        <v>6086667</v>
      </c>
    </row>
    <row r="6" spans="1:20" s="46" customFormat="1" x14ac:dyDescent="0.25">
      <c r="A6" s="44">
        <f t="shared" si="0"/>
        <v>0</v>
      </c>
      <c r="B6" s="44">
        <f t="shared" si="1"/>
        <v>316</v>
      </c>
      <c r="C6" s="44">
        <f t="shared" si="9"/>
        <v>379.2</v>
      </c>
      <c r="D6" s="44">
        <f t="shared" si="2"/>
        <v>455.03999999999996</v>
      </c>
      <c r="E6" s="45">
        <f t="shared" si="3"/>
        <v>6020000</v>
      </c>
      <c r="F6" s="44">
        <f t="shared" si="4"/>
        <v>19051</v>
      </c>
      <c r="G6" s="44">
        <f t="shared" si="5"/>
        <v>15876</v>
      </c>
      <c r="H6" s="44">
        <f t="shared" si="6"/>
        <v>13230</v>
      </c>
      <c r="I6" s="44" t="e">
        <f>#REF!</f>
        <v>#REF!</v>
      </c>
      <c r="J6" s="44">
        <f t="shared" si="7"/>
        <v>0</v>
      </c>
      <c r="O6" s="46">
        <v>0</v>
      </c>
      <c r="P6" s="46">
        <f t="shared" si="8"/>
        <v>0</v>
      </c>
      <c r="Q6" s="46">
        <v>316</v>
      </c>
      <c r="R6" s="47">
        <v>6020000</v>
      </c>
    </row>
    <row r="7" spans="1:20" x14ac:dyDescent="0.25">
      <c r="A7" s="4">
        <f t="shared" si="0"/>
        <v>0</v>
      </c>
      <c r="B7" s="4">
        <f t="shared" si="1"/>
        <v>310</v>
      </c>
      <c r="C7" s="4">
        <f t="shared" si="9"/>
        <v>372</v>
      </c>
      <c r="D7" s="4">
        <f t="shared" si="2"/>
        <v>446.4</v>
      </c>
      <c r="E7" s="5">
        <f t="shared" si="3"/>
        <v>5848024</v>
      </c>
      <c r="F7" s="9">
        <f t="shared" si="4"/>
        <v>18865</v>
      </c>
      <c r="G7" s="9">
        <f t="shared" si="5"/>
        <v>15720</v>
      </c>
      <c r="H7" s="9">
        <f t="shared" si="6"/>
        <v>13100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310</v>
      </c>
      <c r="R7" s="2">
        <v>5848024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9" si="10">P8/1.2</f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9" customFormat="1" x14ac:dyDescent="0.25">
      <c r="A16" s="9">
        <f t="shared" ref="A16:A25" si="32">N16</f>
        <v>0</v>
      </c>
      <c r="B16" s="9">
        <f t="shared" ref="B16:B25" si="33">Q16</f>
        <v>321</v>
      </c>
      <c r="C16" s="9">
        <f t="shared" ref="C16:C25" si="34">B16*1.2</f>
        <v>385.2</v>
      </c>
      <c r="D16" s="9">
        <f t="shared" ref="D16:D25" si="35">C16*1.2</f>
        <v>462.23999999999995</v>
      </c>
      <c r="E16" s="48">
        <f t="shared" ref="E16:E25" si="36">R16</f>
        <v>7200000</v>
      </c>
      <c r="F16" s="9">
        <f t="shared" ref="F16:F25" si="37">ROUND((E16/B16),0)</f>
        <v>22430</v>
      </c>
      <c r="G16" s="9">
        <f t="shared" ref="G16:G25" si="38">ROUND((E16/C16),0)</f>
        <v>18692</v>
      </c>
      <c r="H16" s="9">
        <f t="shared" ref="H16:H25" si="39">ROUND((E16/D16),0)</f>
        <v>15576</v>
      </c>
      <c r="I16" s="9" t="e">
        <f>#REF!</f>
        <v>#REF!</v>
      </c>
      <c r="J16" s="9">
        <f t="shared" ref="J16:J25" si="40">S16</f>
        <v>0</v>
      </c>
      <c r="O16" s="49">
        <v>0</v>
      </c>
      <c r="P16" s="49">
        <f t="shared" ref="P16:Q25" si="41">O16/1.2</f>
        <v>0</v>
      </c>
      <c r="Q16" s="49">
        <v>321</v>
      </c>
      <c r="R16" s="50">
        <v>7200000</v>
      </c>
    </row>
    <row r="17" spans="1:24" s="46" customFormat="1" x14ac:dyDescent="0.25">
      <c r="A17" s="44">
        <f t="shared" si="32"/>
        <v>0</v>
      </c>
      <c r="B17" s="44">
        <f t="shared" si="33"/>
        <v>316</v>
      </c>
      <c r="C17" s="44">
        <f t="shared" si="34"/>
        <v>379.2</v>
      </c>
      <c r="D17" s="44">
        <f t="shared" si="35"/>
        <v>455.03999999999996</v>
      </c>
      <c r="E17" s="45">
        <f t="shared" si="36"/>
        <v>7100000</v>
      </c>
      <c r="F17" s="44">
        <f t="shared" si="37"/>
        <v>22468</v>
      </c>
      <c r="G17" s="44">
        <f t="shared" si="38"/>
        <v>18724</v>
      </c>
      <c r="H17" s="44">
        <f t="shared" si="39"/>
        <v>15603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316</v>
      </c>
      <c r="R17" s="47">
        <v>7100000</v>
      </c>
    </row>
    <row r="18" spans="1:24" x14ac:dyDescent="0.25">
      <c r="A18" s="4">
        <f t="shared" si="32"/>
        <v>0</v>
      </c>
      <c r="B18" s="4">
        <f t="shared" si="33"/>
        <v>310</v>
      </c>
      <c r="C18" s="4">
        <f t="shared" si="34"/>
        <v>372</v>
      </c>
      <c r="D18" s="4">
        <f t="shared" si="35"/>
        <v>446.4</v>
      </c>
      <c r="E18" s="5">
        <f t="shared" si="36"/>
        <v>6500000</v>
      </c>
      <c r="F18" s="9">
        <f t="shared" si="37"/>
        <v>20968</v>
      </c>
      <c r="G18" s="9">
        <f t="shared" si="38"/>
        <v>17473</v>
      </c>
      <c r="H18" s="9">
        <f t="shared" si="39"/>
        <v>14561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310</v>
      </c>
      <c r="R18" s="2">
        <v>6500000</v>
      </c>
    </row>
    <row r="19" spans="1:24" x14ac:dyDescent="0.25">
      <c r="A19" s="4">
        <f t="shared" ref="A19:A22" si="42">N19</f>
        <v>0</v>
      </c>
      <c r="B19" s="4">
        <f t="shared" ref="B19:B22" si="43">Q19</f>
        <v>310</v>
      </c>
      <c r="C19" s="4">
        <f t="shared" ref="C19:C22" si="44">B19*1.2</f>
        <v>372</v>
      </c>
      <c r="D19" s="4">
        <f t="shared" ref="D19:D22" si="45">C19*1.2</f>
        <v>446.4</v>
      </c>
      <c r="E19" s="5">
        <f t="shared" ref="E19:E22" si="46">R19</f>
        <v>6297000</v>
      </c>
      <c r="F19" s="9">
        <f t="shared" ref="F19:F22" si="47">ROUND((E19/B19),0)</f>
        <v>20313</v>
      </c>
      <c r="G19" s="9">
        <f t="shared" ref="G19:G22" si="48">ROUND((E19/C19),0)</f>
        <v>16927</v>
      </c>
      <c r="H19" s="9">
        <f t="shared" ref="H19:H22" si="49">ROUND((E19/D19),0)</f>
        <v>14106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310</v>
      </c>
      <c r="R19" s="2">
        <v>6297000</v>
      </c>
    </row>
    <row r="20" spans="1:24" s="46" customFormat="1" x14ac:dyDescent="0.25">
      <c r="A20" s="44">
        <f t="shared" si="42"/>
        <v>0</v>
      </c>
      <c r="B20" s="44">
        <f t="shared" si="43"/>
        <v>321</v>
      </c>
      <c r="C20" s="44">
        <f t="shared" si="44"/>
        <v>385.2</v>
      </c>
      <c r="D20" s="44">
        <f t="shared" si="45"/>
        <v>462.23999999999995</v>
      </c>
      <c r="E20" s="45">
        <f t="shared" si="46"/>
        <v>6900000</v>
      </c>
      <c r="F20" s="44">
        <f t="shared" si="47"/>
        <v>21495</v>
      </c>
      <c r="G20" s="44">
        <f t="shared" si="48"/>
        <v>17913</v>
      </c>
      <c r="H20" s="44">
        <f t="shared" si="49"/>
        <v>14927</v>
      </c>
      <c r="I20" s="44" t="e">
        <f>#REF!</f>
        <v>#REF!</v>
      </c>
      <c r="J20" s="44">
        <f t="shared" si="50"/>
        <v>0</v>
      </c>
      <c r="O20" s="46">
        <v>0</v>
      </c>
      <c r="P20" s="46">
        <f t="shared" si="51"/>
        <v>0</v>
      </c>
      <c r="Q20" s="46">
        <v>321</v>
      </c>
      <c r="R20" s="47">
        <v>6900000</v>
      </c>
    </row>
    <row r="21" spans="1:24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4" ht="15.75" x14ac:dyDescent="0.25">
      <c r="U26" s="17" t="s">
        <v>13</v>
      </c>
      <c r="V26" s="18"/>
      <c r="W26" s="19">
        <v>20000</v>
      </c>
      <c r="X26" s="20" t="s">
        <v>39</v>
      </c>
    </row>
    <row r="27" spans="1:24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4" ht="15.75" x14ac:dyDescent="0.25">
      <c r="S28" s="10"/>
      <c r="T28" s="10"/>
      <c r="U28" s="17" t="s">
        <v>15</v>
      </c>
      <c r="V28" s="18"/>
      <c r="W28" s="19">
        <f>W26-W27</f>
        <v>17500</v>
      </c>
      <c r="X28" s="22"/>
    </row>
    <row r="29" spans="1:24" ht="15.75" x14ac:dyDescent="0.25">
      <c r="E29" t="s">
        <v>41</v>
      </c>
      <c r="F29" s="7">
        <v>28.8</v>
      </c>
      <c r="G29" s="6">
        <f>F29*10.764</f>
        <v>310.00319999999999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4" ht="15.75" x14ac:dyDescent="0.25">
      <c r="S30" s="10"/>
      <c r="T30" s="10"/>
      <c r="U30" s="17" t="s">
        <v>17</v>
      </c>
      <c r="V30" s="23"/>
      <c r="W30" s="24">
        <f>X30-X31</f>
        <v>0</v>
      </c>
      <c r="X30" s="25">
        <v>2025</v>
      </c>
    </row>
    <row r="31" spans="1:24" ht="15.75" x14ac:dyDescent="0.25">
      <c r="S31" s="10"/>
      <c r="T31" s="10"/>
      <c r="U31" s="17" t="s">
        <v>18</v>
      </c>
      <c r="V31" s="23"/>
      <c r="W31" s="24">
        <f>W32-W30</f>
        <v>60</v>
      </c>
      <c r="X31" s="31">
        <v>2025</v>
      </c>
    </row>
    <row r="32" spans="1:24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0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17500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20000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310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6200000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W42*0.8</f>
        <v>4960000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W42*0.75</f>
        <v>4650000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775000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12916.666666666666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P8" sqref="P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E6" sqref="E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3" sqref="F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2025-02-10T09:03:55Z</dcterms:modified>
</cp:coreProperties>
</file>