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755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4" sheetId="40" r:id="rId7"/>
    <sheet name="Sheet5" sheetId="41" r:id="rId8"/>
    <sheet name="Sheet7" sheetId="43" r:id="rId9"/>
    <sheet name="Sheet3" sheetId="39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" i="4"/>
  <c r="P7" l="1"/>
  <c r="B7" s="1"/>
  <c r="J7"/>
  <c r="I7"/>
  <c r="E7"/>
  <c r="A7"/>
  <c r="Q6"/>
  <c r="B6" s="1"/>
  <c r="J6"/>
  <c r="I6"/>
  <c r="E6"/>
  <c r="A6"/>
  <c r="Q5"/>
  <c r="B5" s="1"/>
  <c r="J5"/>
  <c r="I5"/>
  <c r="E5"/>
  <c r="A5"/>
  <c r="Q4"/>
  <c r="B4" s="1"/>
  <c r="J4"/>
  <c r="I4"/>
  <c r="E4"/>
  <c r="A4"/>
  <c r="B3"/>
  <c r="J3"/>
  <c r="I3"/>
  <c r="E3"/>
  <c r="A3"/>
  <c r="Q2"/>
  <c r="B2" s="1"/>
  <c r="J2"/>
  <c r="I2"/>
  <c r="E2"/>
  <c r="A2"/>
  <c r="Q8"/>
  <c r="B8" s="1"/>
  <c r="C8" s="1"/>
  <c r="J8"/>
  <c r="I8"/>
  <c r="E8"/>
  <c r="A8"/>
  <c r="Q9"/>
  <c r="B9" s="1"/>
  <c r="C9" s="1"/>
  <c r="D9" s="1"/>
  <c r="P9"/>
  <c r="J9"/>
  <c r="I9"/>
  <c r="E9"/>
  <c r="F9" s="1"/>
  <c r="A9"/>
  <c r="C2" l="1"/>
  <c r="F2"/>
  <c r="C6"/>
  <c r="F6"/>
  <c r="F5"/>
  <c r="C5"/>
  <c r="F4"/>
  <c r="C4"/>
  <c r="F3"/>
  <c r="C3"/>
  <c r="F7"/>
  <c r="C7"/>
  <c r="F8"/>
  <c r="D8"/>
  <c r="H8" s="1"/>
  <c r="G8"/>
  <c r="H9"/>
  <c r="G9"/>
  <c r="P15"/>
  <c r="Q15" s="1"/>
  <c r="B15" s="1"/>
  <c r="J15"/>
  <c r="I15"/>
  <c r="E15"/>
  <c r="A15"/>
  <c r="P14"/>
  <c r="Q14" s="1"/>
  <c r="B14" s="1"/>
  <c r="J14"/>
  <c r="I14"/>
  <c r="E14"/>
  <c r="A14"/>
  <c r="P13"/>
  <c r="Q13" s="1"/>
  <c r="B13" s="1"/>
  <c r="J13"/>
  <c r="I13"/>
  <c r="E13"/>
  <c r="A13"/>
  <c r="P12"/>
  <c r="Q12" s="1"/>
  <c r="B12" s="1"/>
  <c r="J12"/>
  <c r="I12"/>
  <c r="E12"/>
  <c r="A12"/>
  <c r="P11"/>
  <c r="Q11" s="1"/>
  <c r="B11" s="1"/>
  <c r="J11"/>
  <c r="I11"/>
  <c r="E11"/>
  <c r="A11"/>
  <c r="P10"/>
  <c r="Q10" s="1"/>
  <c r="B10" s="1"/>
  <c r="J10"/>
  <c r="I10"/>
  <c r="E10"/>
  <c r="A10"/>
  <c r="N8" i="24"/>
  <c r="N7"/>
  <c r="N6"/>
  <c r="N5"/>
  <c r="D2" i="4" l="1"/>
  <c r="H2" s="1"/>
  <c r="G2"/>
  <c r="D3"/>
  <c r="H3" s="1"/>
  <c r="G3"/>
  <c r="G5"/>
  <c r="D5"/>
  <c r="H5" s="1"/>
  <c r="D6"/>
  <c r="H6" s="1"/>
  <c r="G6"/>
  <c r="G7"/>
  <c r="D7"/>
  <c r="H7" s="1"/>
  <c r="D4"/>
  <c r="H4" s="1"/>
  <c r="G4"/>
  <c r="F12"/>
  <c r="C12"/>
  <c r="F11"/>
  <c r="C11"/>
  <c r="F15"/>
  <c r="C15"/>
  <c r="F10"/>
  <c r="C10"/>
  <c r="F14"/>
  <c r="C14"/>
  <c r="F13"/>
  <c r="C13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G14" i="4" l="1"/>
  <c r="D14"/>
  <c r="H14" s="1"/>
  <c r="D15"/>
  <c r="H15" s="1"/>
  <c r="G15"/>
  <c r="G12"/>
  <c r="D12"/>
  <c r="H12" s="1"/>
  <c r="D13"/>
  <c r="H13" s="1"/>
  <c r="G13"/>
  <c r="D10"/>
  <c r="H10" s="1"/>
  <c r="G10"/>
  <c r="D11"/>
  <c r="H11" s="1"/>
  <c r="G11"/>
  <c r="D9" i="25"/>
  <c r="C10" s="1"/>
  <c r="E10" s="1"/>
  <c r="C17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F29"/>
  <c r="H29" s="1"/>
  <c r="E29"/>
  <c r="G29" s="1"/>
  <c r="I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30" l="1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6"/>
  <c r="C14"/>
  <c r="C10" l="1"/>
  <c r="C11" s="1"/>
  <c r="C12" s="1"/>
  <c r="C13" s="1"/>
  <c r="C16" s="1"/>
  <c r="C19" s="1"/>
  <c r="C20" s="1"/>
  <c r="B20" s="1"/>
  <c r="C25" l="1"/>
  <c r="C21"/>
  <c r="J19" i="4" l="1"/>
  <c r="I19"/>
  <c r="E19"/>
  <c r="A19"/>
  <c r="P18"/>
  <c r="Q18" s="1"/>
  <c r="J18"/>
  <c r="I18"/>
  <c r="E18"/>
  <c r="A18"/>
  <c r="P17"/>
  <c r="Q17" s="1"/>
  <c r="J17"/>
  <c r="I17"/>
  <c r="E17"/>
  <c r="A17"/>
  <c r="B18" l="1"/>
  <c r="B17"/>
  <c r="B19"/>
  <c r="C19" l="1"/>
  <c r="G19" s="1"/>
  <c r="F19"/>
  <c r="C18"/>
  <c r="G18" s="1"/>
  <c r="F18"/>
  <c r="C17"/>
  <c r="G17" s="1"/>
  <c r="F17"/>
  <c r="D19"/>
  <c r="H19" s="1"/>
  <c r="D18"/>
  <c r="H18" s="1"/>
  <c r="D17" l="1"/>
  <c r="H17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<sst xmlns="http://schemas.openxmlformats.org/spreadsheetml/2006/main" count="129" uniqueCount="99">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</sst>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0" borderId="0" xfId="0" applyFont="1" applyBorder="1"/>
    <xf numFmtId="164" fontId="0" fillId="0" borderId="0" xfId="0" applyNumberForma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123825</xdr:rowOff>
    </xdr:from>
    <xdr:to>
      <xdr:col>9</xdr:col>
      <xdr:colOff>495300</xdr:colOff>
      <xdr:row>20</xdr:row>
      <xdr:rowOff>108857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314325"/>
          <a:ext cx="5734050" cy="36045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579428</xdr:colOff>
      <xdr:row>31</xdr:row>
      <xdr:rowOff>8786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71428" cy="59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28</xdr:row>
      <xdr:rowOff>151714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4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46019</xdr:colOff>
      <xdr:row>30</xdr:row>
      <xdr:rowOff>37381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7619" cy="5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151619</xdr:colOff>
      <xdr:row>30</xdr:row>
      <xdr:rowOff>37381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47619" cy="57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0</xdr:row>
      <xdr:rowOff>0</xdr:rowOff>
    </xdr:from>
    <xdr:to>
      <xdr:col>20</xdr:col>
      <xdr:colOff>464583</xdr:colOff>
      <xdr:row>29</xdr:row>
      <xdr:rowOff>27881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3393" y="0"/>
          <a:ext cx="6247619" cy="5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tabSelected="1" workbookViewId="0">
      <selection activeCell="F14" sqref="F14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27635</v>
      </c>
      <c r="F2" s="71"/>
      <c r="G2" s="117" t="s">
        <v>76</v>
      </c>
      <c r="H2" s="118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25600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25600</v>
      </c>
      <c r="D5" s="56" t="s">
        <v>61</v>
      </c>
      <c r="E5" s="57">
        <f>ROUND(C5/10.764,0)</f>
        <v>2378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3090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22510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0.08</v>
      </c>
      <c r="D8" s="98">
        <f>1-C8</f>
        <v>0.92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20709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23799</v>
      </c>
      <c r="D10" s="56" t="s">
        <v>61</v>
      </c>
      <c r="E10" s="57">
        <f>ROUND(C10/10.764,0)</f>
        <v>2211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2016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8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52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792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C16*E10</f>
        <v>1751112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N34" sqref="N34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9"/>
      <c r="L1" s="119"/>
      <c r="M1" s="119"/>
      <c r="N1" s="119"/>
      <c r="O1" s="119"/>
      <c r="P1" s="119"/>
      <c r="Q1" s="119"/>
      <c r="R1" s="119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opLeftCell="A4" workbookViewId="0">
      <selection activeCell="C18" sqref="C18"/>
    </sheetView>
  </sheetViews>
  <sheetFormatPr defaultRowHeight="15"/>
  <cols>
    <col min="1" max="1" width="21.7109375" bestFit="1" customWidth="1"/>
    <col min="2" max="2" width="15.8554687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2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3900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1900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8</v>
      </c>
      <c r="D7" s="24"/>
      <c r="F7" s="74"/>
      <c r="G7" s="74"/>
    </row>
    <row r="8" spans="1:9">
      <c r="A8" s="15" t="s">
        <v>18</v>
      </c>
      <c r="B8" s="23"/>
      <c r="C8" s="24">
        <v>50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12</v>
      </c>
      <c r="D10" s="24"/>
      <c r="F10" s="74"/>
      <c r="G10" s="74"/>
    </row>
    <row r="11" spans="1:9">
      <c r="A11" s="15"/>
      <c r="B11" s="25"/>
      <c r="C11" s="26">
        <f>C10%</f>
        <v>0.12</v>
      </c>
      <c r="D11" s="26"/>
      <c r="F11" s="74"/>
      <c r="G11" s="74"/>
    </row>
    <row r="12" spans="1:9">
      <c r="A12" s="15" t="s">
        <v>21</v>
      </c>
      <c r="B12" s="18"/>
      <c r="C12" s="19">
        <f>C6*C11</f>
        <v>240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1760</v>
      </c>
      <c r="D13" s="22"/>
      <c r="F13" s="74"/>
      <c r="G13" s="74"/>
    </row>
    <row r="14" spans="1:9">
      <c r="A14" s="15" t="s">
        <v>15</v>
      </c>
      <c r="B14" s="18"/>
      <c r="C14" s="19">
        <f>C5</f>
        <v>1900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3660</v>
      </c>
      <c r="D16" s="20"/>
      <c r="E16" s="60"/>
      <c r="F16" s="74"/>
      <c r="G16" s="74"/>
    </row>
    <row r="17" spans="1:8">
      <c r="B17" s="23"/>
      <c r="C17" s="24"/>
      <c r="D17" s="24"/>
      <c r="F17" s="74"/>
      <c r="G17" s="74"/>
    </row>
    <row r="18" spans="1:8" ht="16.5">
      <c r="A18" s="27" t="s">
        <v>98</v>
      </c>
      <c r="B18" s="7"/>
      <c r="C18" s="72">
        <v>792</v>
      </c>
      <c r="D18" s="72"/>
      <c r="E18" s="73"/>
      <c r="F18" s="74"/>
      <c r="G18" s="74"/>
    </row>
    <row r="19" spans="1:8">
      <c r="A19" s="15"/>
      <c r="B19" s="6"/>
      <c r="C19" s="29">
        <f>C18*C16</f>
        <v>2898720</v>
      </c>
      <c r="D19" s="74" t="s">
        <v>68</v>
      </c>
      <c r="E19" s="29"/>
      <c r="F19" s="74"/>
      <c r="G19" s="74"/>
    </row>
    <row r="20" spans="1:8">
      <c r="A20" s="15"/>
      <c r="B20" s="53">
        <f>C20*90</f>
        <v>247840560</v>
      </c>
      <c r="C20" s="30">
        <f>C19*95%</f>
        <v>2753784</v>
      </c>
      <c r="D20" s="74" t="s">
        <v>24</v>
      </c>
      <c r="E20" s="30"/>
      <c r="F20" s="116"/>
      <c r="G20" s="115"/>
      <c r="H20" s="6"/>
    </row>
    <row r="21" spans="1:8">
      <c r="A21" s="15"/>
      <c r="C21" s="30">
        <f>C19*80%</f>
        <v>2318976</v>
      </c>
      <c r="D21" s="74" t="s">
        <v>25</v>
      </c>
      <c r="E21" s="30"/>
      <c r="F21" s="74"/>
      <c r="G21" s="74"/>
    </row>
    <row r="22" spans="1:8">
      <c r="A22" s="15"/>
      <c r="E22" s="60"/>
      <c r="F22" s="74"/>
      <c r="G22" s="74"/>
    </row>
    <row r="23" spans="1:8">
      <c r="A23" s="31" t="s">
        <v>26</v>
      </c>
      <c r="B23" s="32"/>
      <c r="C23" s="33">
        <f>C4*C18</f>
        <v>1584000</v>
      </c>
      <c r="D23" s="33">
        <f>D4*D18</f>
        <v>0</v>
      </c>
      <c r="F23" s="74"/>
      <c r="G23" s="74"/>
    </row>
    <row r="24" spans="1:8">
      <c r="A24" s="15" t="s">
        <v>27</v>
      </c>
      <c r="G24" s="74"/>
    </row>
    <row r="25" spans="1:8">
      <c r="A25" s="34" t="s">
        <v>28</v>
      </c>
      <c r="B25" s="16"/>
      <c r="C25" s="30">
        <f>C19*0.025/12</f>
        <v>6039</v>
      </c>
      <c r="D25" s="30"/>
    </row>
    <row r="26" spans="1:8">
      <c r="C26" s="30"/>
      <c r="D26" s="30"/>
    </row>
    <row r="27" spans="1:8">
      <c r="C27" s="30"/>
      <c r="D27" s="30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opLeftCell="C1" zoomScale="70" zoomScaleNormal="70" workbookViewId="0">
      <selection activeCell="P21" sqref="P2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608.33333333333337</v>
      </c>
      <c r="C2" s="4">
        <f t="shared" ref="C2:C7" si="2">B2*1.2</f>
        <v>730</v>
      </c>
      <c r="D2" s="4">
        <f t="shared" ref="D2:D7" si="3">C2*1.2</f>
        <v>876</v>
      </c>
      <c r="E2" s="5">
        <f t="shared" ref="E2:E7" si="4">R2</f>
        <v>2550000</v>
      </c>
      <c r="F2" s="4">
        <f t="shared" ref="F2:F7" si="5">ROUND((E2/B2),0)</f>
        <v>4192</v>
      </c>
      <c r="G2" s="4">
        <f t="shared" ref="G2:G7" si="6">ROUND((E2/C2),0)</f>
        <v>3493</v>
      </c>
      <c r="H2" s="4">
        <f t="shared" ref="H2:H7" si="7">ROUND((E2/D2),0)</f>
        <v>2911</v>
      </c>
      <c r="I2" s="4">
        <f t="shared" ref="I2:I7" si="8">T2</f>
        <v>0</v>
      </c>
      <c r="J2" s="4">
        <f t="shared" ref="J2:J7" si="9">U2</f>
        <v>0</v>
      </c>
      <c r="K2" s="71"/>
      <c r="L2" s="71"/>
      <c r="M2" s="71"/>
      <c r="N2" s="71"/>
      <c r="O2" s="71">
        <v>0</v>
      </c>
      <c r="P2" s="71">
        <v>730</v>
      </c>
      <c r="Q2" s="71">
        <f t="shared" ref="Q2:Q6" si="10">P2/1.2</f>
        <v>608.33333333333337</v>
      </c>
      <c r="R2" s="2">
        <v>2550000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950</v>
      </c>
      <c r="C3" s="4">
        <f t="shared" si="2"/>
        <v>1140</v>
      </c>
      <c r="D3" s="4">
        <f t="shared" si="3"/>
        <v>1368</v>
      </c>
      <c r="E3" s="5">
        <f t="shared" si="4"/>
        <v>4410000</v>
      </c>
      <c r="F3" s="4">
        <f t="shared" si="5"/>
        <v>4642</v>
      </c>
      <c r="G3" s="4">
        <f t="shared" si="6"/>
        <v>3868</v>
      </c>
      <c r="H3" s="4">
        <f t="shared" si="7"/>
        <v>3224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v>950</v>
      </c>
      <c r="R3" s="2">
        <v>4410000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f t="shared" si="10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633.33333333333337</v>
      </c>
      <c r="C5" s="4">
        <f t="shared" si="2"/>
        <v>760</v>
      </c>
      <c r="D5" s="4">
        <f t="shared" si="3"/>
        <v>912</v>
      </c>
      <c r="E5" s="5">
        <f t="shared" si="4"/>
        <v>2300000</v>
      </c>
      <c r="F5" s="4">
        <f t="shared" si="5"/>
        <v>3632</v>
      </c>
      <c r="G5" s="4">
        <f t="shared" si="6"/>
        <v>3026</v>
      </c>
      <c r="H5" s="4">
        <f t="shared" si="7"/>
        <v>2522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760</v>
      </c>
      <c r="Q5" s="71">
        <f t="shared" si="10"/>
        <v>633.33333333333337</v>
      </c>
      <c r="R5" s="2">
        <v>2300000</v>
      </c>
      <c r="S5" s="2"/>
      <c r="T5" s="2"/>
    </row>
    <row r="6" spans="1:35">
      <c r="A6" s="4">
        <f t="shared" si="0"/>
        <v>0</v>
      </c>
      <c r="B6" s="4">
        <f t="shared" si="1"/>
        <v>733.33333333333337</v>
      </c>
      <c r="C6" s="4">
        <f t="shared" si="2"/>
        <v>880</v>
      </c>
      <c r="D6" s="4">
        <f t="shared" si="3"/>
        <v>1056</v>
      </c>
      <c r="E6" s="5">
        <f t="shared" si="4"/>
        <v>3100000</v>
      </c>
      <c r="F6" s="4">
        <f t="shared" si="5"/>
        <v>4227</v>
      </c>
      <c r="G6" s="4">
        <f t="shared" si="6"/>
        <v>3523</v>
      </c>
      <c r="H6" s="4">
        <f t="shared" si="7"/>
        <v>2936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880</v>
      </c>
      <c r="Q6" s="71">
        <f t="shared" si="10"/>
        <v>733.33333333333337</v>
      </c>
      <c r="R6" s="2">
        <v>3100000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563</v>
      </c>
      <c r="C7" s="4">
        <f t="shared" si="2"/>
        <v>675.6</v>
      </c>
      <c r="D7" s="4">
        <f t="shared" si="3"/>
        <v>810.72</v>
      </c>
      <c r="E7" s="5">
        <f t="shared" si="4"/>
        <v>2500000</v>
      </c>
      <c r="F7" s="4">
        <f t="shared" si="5"/>
        <v>4440</v>
      </c>
      <c r="G7" s="4">
        <f t="shared" si="6"/>
        <v>3700</v>
      </c>
      <c r="H7" s="4">
        <f t="shared" si="7"/>
        <v>3084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 t="shared" ref="P7" si="11">O7/1.2</f>
        <v>0</v>
      </c>
      <c r="Q7" s="71">
        <v>563</v>
      </c>
      <c r="R7" s="2">
        <v>2500000</v>
      </c>
      <c r="S7" s="2"/>
      <c r="T7" s="2"/>
    </row>
    <row r="8" spans="1:35">
      <c r="A8" s="4">
        <f t="shared" ref="A8" si="12">N8</f>
        <v>0</v>
      </c>
      <c r="B8" s="4">
        <f t="shared" ref="B8" si="13">Q8</f>
        <v>0</v>
      </c>
      <c r="C8" s="4">
        <f t="shared" ref="C8" si="14">B8*1.2</f>
        <v>0</v>
      </c>
      <c r="D8" s="4">
        <f t="shared" ref="D8" si="15">C8*1.2</f>
        <v>0</v>
      </c>
      <c r="E8" s="5">
        <f t="shared" ref="E8" si="16">R8</f>
        <v>0</v>
      </c>
      <c r="F8" s="4" t="e">
        <f t="shared" ref="F8" si="17">ROUND((E8/B8),0)</f>
        <v>#DIV/0!</v>
      </c>
      <c r="G8" s="4" t="e">
        <f t="shared" ref="G8" si="18">ROUND((E8/C8),0)</f>
        <v>#DIV/0!</v>
      </c>
      <c r="H8" s="4" t="e">
        <f t="shared" ref="H8" si="19">ROUND((E8/D8),0)</f>
        <v>#DIV/0!</v>
      </c>
      <c r="I8" s="4">
        <f t="shared" ref="I8" si="20">T8</f>
        <v>0</v>
      </c>
      <c r="J8" s="4">
        <f t="shared" ref="J8" si="21">U8</f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ref="Q8" si="22">P8/1.2</f>
        <v>0</v>
      </c>
      <c r="R8" s="2">
        <v>0</v>
      </c>
      <c r="S8" s="2"/>
      <c r="T8" s="2"/>
    </row>
    <row r="9" spans="1:35">
      <c r="A9" s="4">
        <f t="shared" ref="A9" si="23">N9</f>
        <v>0</v>
      </c>
      <c r="B9" s="4">
        <f t="shared" ref="B9" si="24">Q9</f>
        <v>0</v>
      </c>
      <c r="C9" s="4">
        <f t="shared" ref="C9" si="25">B9*1.2</f>
        <v>0</v>
      </c>
      <c r="D9" s="4">
        <f t="shared" ref="D9" si="26">C9*1.2</f>
        <v>0</v>
      </c>
      <c r="E9" s="5">
        <f t="shared" ref="E9" si="27">R9</f>
        <v>0</v>
      </c>
      <c r="F9" s="4" t="e">
        <f t="shared" ref="F9" si="28">ROUND((E9/B9),0)</f>
        <v>#DIV/0!</v>
      </c>
      <c r="G9" s="4" t="e">
        <f t="shared" ref="G9" si="29">ROUND((E9/C9),0)</f>
        <v>#DIV/0!</v>
      </c>
      <c r="H9" s="4" t="e">
        <f t="shared" ref="H9" si="30">ROUND((E9/D9),0)</f>
        <v>#DIV/0!</v>
      </c>
      <c r="I9" s="4">
        <f t="shared" ref="I9" si="31">T9</f>
        <v>0</v>
      </c>
      <c r="J9" s="4">
        <f t="shared" ref="J9" si="32">U9</f>
        <v>0</v>
      </c>
      <c r="K9" s="71"/>
      <c r="L9" s="71"/>
      <c r="M9" s="71"/>
      <c r="N9" s="71"/>
      <c r="O9" s="71">
        <v>0</v>
      </c>
      <c r="P9" s="71">
        <f t="shared" ref="P9" si="33">O9/1.2</f>
        <v>0</v>
      </c>
      <c r="Q9" s="71">
        <f t="shared" ref="Q9" si="34">P9/1.2</f>
        <v>0</v>
      </c>
      <c r="R9" s="2">
        <v>0</v>
      </c>
      <c r="S9" s="2"/>
      <c r="T9" s="2"/>
    </row>
    <row r="10" spans="1:35">
      <c r="A10" s="4">
        <f t="shared" ref="A10:A15" si="35">N10</f>
        <v>0</v>
      </c>
      <c r="B10" s="4">
        <f t="shared" ref="B10:B15" si="36">Q10</f>
        <v>0</v>
      </c>
      <c r="C10" s="4">
        <f t="shared" ref="C10:C15" si="37">B10*1.2</f>
        <v>0</v>
      </c>
      <c r="D10" s="4">
        <f t="shared" ref="D10:D15" si="38">C10*1.2</f>
        <v>0</v>
      </c>
      <c r="E10" s="5">
        <f t="shared" ref="E10:E15" si="39">R10</f>
        <v>0</v>
      </c>
      <c r="F10" s="4" t="e">
        <f t="shared" ref="F10:F15" si="40">ROUND((E10/B10),0)</f>
        <v>#DIV/0!</v>
      </c>
      <c r="G10" s="4" t="e">
        <f t="shared" ref="G10:G15" si="41">ROUND((E10/C10),0)</f>
        <v>#DIV/0!</v>
      </c>
      <c r="H10" s="4" t="e">
        <f t="shared" ref="H10:H15" si="42">ROUND((E10/D10),0)</f>
        <v>#DIV/0!</v>
      </c>
      <c r="I10" s="4">
        <f t="shared" ref="I10:I15" si="43">T10</f>
        <v>0</v>
      </c>
      <c r="J10" s="4">
        <f t="shared" ref="J10:J15" si="44">U10</f>
        <v>0</v>
      </c>
      <c r="K10" s="71"/>
      <c r="L10" s="71"/>
      <c r="M10" s="71"/>
      <c r="N10" s="71"/>
      <c r="O10" s="71">
        <v>0</v>
      </c>
      <c r="P10" s="71">
        <f t="shared" ref="P10:P13" si="45">O10/1.2</f>
        <v>0</v>
      </c>
      <c r="Q10" s="71">
        <f t="shared" ref="Q10:Q15" si="46">P10/1.2</f>
        <v>0</v>
      </c>
      <c r="R10" s="2">
        <v>0</v>
      </c>
      <c r="S10" s="2"/>
    </row>
    <row r="11" spans="1:35" ht="16.5">
      <c r="A11" s="4">
        <f t="shared" si="35"/>
        <v>0</v>
      </c>
      <c r="B11" s="4">
        <f t="shared" si="36"/>
        <v>0</v>
      </c>
      <c r="C11" s="4">
        <f t="shared" si="37"/>
        <v>0</v>
      </c>
      <c r="D11" s="4">
        <f t="shared" si="38"/>
        <v>0</v>
      </c>
      <c r="E11" s="5">
        <f t="shared" si="39"/>
        <v>0</v>
      </c>
      <c r="F11" s="4" t="e">
        <f t="shared" si="40"/>
        <v>#DIV/0!</v>
      </c>
      <c r="G11" s="4" t="e">
        <f t="shared" si="41"/>
        <v>#DIV/0!</v>
      </c>
      <c r="H11" s="4" t="e">
        <f t="shared" si="42"/>
        <v>#DIV/0!</v>
      </c>
      <c r="I11" s="4">
        <f t="shared" si="43"/>
        <v>0</v>
      </c>
      <c r="J11" s="4">
        <f t="shared" si="44"/>
        <v>0</v>
      </c>
      <c r="K11" s="71"/>
      <c r="L11" s="71"/>
      <c r="M11" s="71"/>
      <c r="N11" s="71"/>
      <c r="O11" s="71">
        <v>0</v>
      </c>
      <c r="P11" s="71">
        <f t="shared" si="45"/>
        <v>0</v>
      </c>
      <c r="Q11" s="71">
        <f t="shared" si="46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35"/>
        <v>0</v>
      </c>
      <c r="B12" s="4">
        <f t="shared" si="36"/>
        <v>0</v>
      </c>
      <c r="C12" s="4">
        <f t="shared" si="37"/>
        <v>0</v>
      </c>
      <c r="D12" s="4">
        <f t="shared" si="38"/>
        <v>0</v>
      </c>
      <c r="E12" s="5">
        <f t="shared" si="39"/>
        <v>0</v>
      </c>
      <c r="F12" s="4" t="e">
        <f t="shared" si="40"/>
        <v>#DIV/0!</v>
      </c>
      <c r="G12" s="4" t="e">
        <f t="shared" si="41"/>
        <v>#DIV/0!</v>
      </c>
      <c r="H12" s="4" t="e">
        <f t="shared" si="42"/>
        <v>#DIV/0!</v>
      </c>
      <c r="I12" s="4">
        <f t="shared" si="43"/>
        <v>0</v>
      </c>
      <c r="J12" s="4">
        <f t="shared" si="44"/>
        <v>0</v>
      </c>
      <c r="K12" s="71"/>
      <c r="L12" s="71"/>
      <c r="M12" s="71"/>
      <c r="N12" s="71"/>
      <c r="O12" s="71">
        <v>0</v>
      </c>
      <c r="P12" s="71">
        <f t="shared" si="45"/>
        <v>0</v>
      </c>
      <c r="Q12" s="71">
        <f t="shared" si="46"/>
        <v>0</v>
      </c>
      <c r="R12" s="2">
        <v>0</v>
      </c>
      <c r="S12" s="2"/>
      <c r="V12" s="68"/>
    </row>
    <row r="13" spans="1:35">
      <c r="A13" s="4">
        <f t="shared" si="35"/>
        <v>0</v>
      </c>
      <c r="B13" s="4">
        <f t="shared" si="36"/>
        <v>0</v>
      </c>
      <c r="C13" s="4">
        <f t="shared" si="37"/>
        <v>0</v>
      </c>
      <c r="D13" s="4">
        <f t="shared" si="38"/>
        <v>0</v>
      </c>
      <c r="E13" s="5">
        <f t="shared" si="39"/>
        <v>0</v>
      </c>
      <c r="F13" s="4" t="e">
        <f t="shared" si="40"/>
        <v>#DIV/0!</v>
      </c>
      <c r="G13" s="4" t="e">
        <f t="shared" si="41"/>
        <v>#DIV/0!</v>
      </c>
      <c r="H13" s="4" t="e">
        <f t="shared" si="42"/>
        <v>#DIV/0!</v>
      </c>
      <c r="I13" s="4">
        <f t="shared" si="43"/>
        <v>0</v>
      </c>
      <c r="J13" s="4">
        <f t="shared" si="44"/>
        <v>0</v>
      </c>
      <c r="K13" s="71"/>
      <c r="L13" s="71"/>
      <c r="M13" s="71"/>
      <c r="N13" s="71"/>
      <c r="O13" s="71">
        <v>0</v>
      </c>
      <c r="P13" s="71">
        <f t="shared" si="45"/>
        <v>0</v>
      </c>
      <c r="Q13" s="71">
        <f t="shared" si="46"/>
        <v>0</v>
      </c>
      <c r="R13" s="2">
        <v>0</v>
      </c>
      <c r="S13" s="2"/>
    </row>
    <row r="14" spans="1:35">
      <c r="A14" s="4">
        <f t="shared" si="35"/>
        <v>0</v>
      </c>
      <c r="B14" s="4">
        <f t="shared" si="36"/>
        <v>0</v>
      </c>
      <c r="C14" s="4">
        <f t="shared" si="37"/>
        <v>0</v>
      </c>
      <c r="D14" s="4">
        <f t="shared" si="38"/>
        <v>0</v>
      </c>
      <c r="E14" s="5">
        <f t="shared" si="39"/>
        <v>0</v>
      </c>
      <c r="F14" s="4" t="e">
        <f t="shared" si="40"/>
        <v>#DIV/0!</v>
      </c>
      <c r="G14" s="4" t="e">
        <f t="shared" si="41"/>
        <v>#DIV/0!</v>
      </c>
      <c r="H14" s="4" t="e">
        <f t="shared" si="42"/>
        <v>#DIV/0!</v>
      </c>
      <c r="I14" s="4">
        <f t="shared" si="43"/>
        <v>0</v>
      </c>
      <c r="J14" s="4">
        <f t="shared" si="44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46"/>
        <v>0</v>
      </c>
      <c r="R14" s="2">
        <v>0</v>
      </c>
      <c r="S14" s="2"/>
    </row>
    <row r="15" spans="1:35">
      <c r="A15" s="4">
        <f t="shared" si="35"/>
        <v>0</v>
      </c>
      <c r="B15" s="4">
        <f t="shared" si="36"/>
        <v>0</v>
      </c>
      <c r="C15" s="4">
        <f t="shared" si="37"/>
        <v>0</v>
      </c>
      <c r="D15" s="4">
        <f t="shared" si="38"/>
        <v>0</v>
      </c>
      <c r="E15" s="5">
        <f t="shared" si="39"/>
        <v>0</v>
      </c>
      <c r="F15" s="4" t="e">
        <f t="shared" si="40"/>
        <v>#DIV/0!</v>
      </c>
      <c r="G15" s="4" t="e">
        <f t="shared" si="41"/>
        <v>#DIV/0!</v>
      </c>
      <c r="H15" s="4" t="e">
        <f t="shared" si="42"/>
        <v>#DIV/0!</v>
      </c>
      <c r="I15" s="4">
        <f t="shared" si="43"/>
        <v>0</v>
      </c>
      <c r="J15" s="4">
        <f t="shared" si="44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6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47">N17</f>
        <v>0</v>
      </c>
      <c r="B17" s="4">
        <f t="shared" ref="B17:B19" si="48">Q17</f>
        <v>0</v>
      </c>
      <c r="C17" s="4">
        <f t="shared" ref="C17:C19" si="49">B17*1.2</f>
        <v>0</v>
      </c>
      <c r="D17" s="4">
        <f t="shared" ref="D17:D19" si="50">C17*1.2</f>
        <v>0</v>
      </c>
      <c r="E17" s="5">
        <f t="shared" ref="E17:E19" si="51">R17</f>
        <v>0</v>
      </c>
      <c r="F17" s="4" t="e">
        <f t="shared" ref="F17:F19" si="52">ROUND((E17/B17),0)</f>
        <v>#DIV/0!</v>
      </c>
      <c r="G17" s="4" t="e">
        <f t="shared" ref="G17:G19" si="53">ROUND((E17/C17),0)</f>
        <v>#DIV/0!</v>
      </c>
      <c r="H17" s="4" t="e">
        <f t="shared" ref="H17:H19" si="54">ROUND((E17/D17),0)</f>
        <v>#DIV/0!</v>
      </c>
      <c r="I17" s="4">
        <f t="shared" ref="I17:J19" si="55">T17</f>
        <v>0</v>
      </c>
      <c r="J17" s="4">
        <f t="shared" si="55"/>
        <v>0</v>
      </c>
      <c r="O17">
        <v>0</v>
      </c>
      <c r="P17">
        <f t="shared" ref="P17" si="56">O17/1.2</f>
        <v>0</v>
      </c>
      <c r="Q17">
        <f t="shared" ref="Q17:Q18" si="57">P17/1.2</f>
        <v>0</v>
      </c>
      <c r="R17" s="2">
        <v>0</v>
      </c>
      <c r="S17" s="2"/>
    </row>
    <row r="18" spans="1:19">
      <c r="A18" s="4">
        <f t="shared" si="47"/>
        <v>0</v>
      </c>
      <c r="B18" s="4">
        <f t="shared" si="48"/>
        <v>0</v>
      </c>
      <c r="C18" s="4">
        <f t="shared" si="49"/>
        <v>0</v>
      </c>
      <c r="D18" s="4">
        <f t="shared" si="50"/>
        <v>0</v>
      </c>
      <c r="E18" s="5">
        <f t="shared" si="51"/>
        <v>0</v>
      </c>
      <c r="F18" s="4" t="e">
        <f t="shared" si="52"/>
        <v>#DIV/0!</v>
      </c>
      <c r="G18" s="4" t="e">
        <f t="shared" si="53"/>
        <v>#DIV/0!</v>
      </c>
      <c r="H18" s="4" t="e">
        <f t="shared" si="54"/>
        <v>#DIV/0!</v>
      </c>
      <c r="I18" s="4">
        <f t="shared" si="55"/>
        <v>0</v>
      </c>
      <c r="J18" s="4">
        <f t="shared" si="55"/>
        <v>0</v>
      </c>
      <c r="O18">
        <v>0</v>
      </c>
      <c r="P18">
        <f>O18/1.2</f>
        <v>0</v>
      </c>
      <c r="Q18">
        <f t="shared" si="57"/>
        <v>0</v>
      </c>
      <c r="R18" s="2">
        <v>0</v>
      </c>
      <c r="S18" s="2"/>
    </row>
    <row r="19" spans="1:19">
      <c r="A19" s="4">
        <f t="shared" si="47"/>
        <v>0</v>
      </c>
      <c r="B19" s="4">
        <f t="shared" si="48"/>
        <v>0</v>
      </c>
      <c r="C19" s="4">
        <f t="shared" si="49"/>
        <v>0</v>
      </c>
      <c r="D19" s="4">
        <f t="shared" si="50"/>
        <v>0</v>
      </c>
      <c r="E19" s="5">
        <f t="shared" si="51"/>
        <v>0</v>
      </c>
      <c r="F19" s="4" t="e">
        <f t="shared" si="52"/>
        <v>#DIV/0!</v>
      </c>
      <c r="G19" s="4" t="e">
        <f t="shared" si="53"/>
        <v>#DIV/0!</v>
      </c>
      <c r="H19" s="4" t="e">
        <f t="shared" si="54"/>
        <v>#DIV/0!</v>
      </c>
      <c r="I19" s="4">
        <f t="shared" si="55"/>
        <v>0</v>
      </c>
      <c r="J19" s="4">
        <f t="shared" si="55"/>
        <v>0</v>
      </c>
      <c r="O19" s="71">
        <v>0</v>
      </c>
      <c r="P19" s="71">
        <f>O19/1.2</f>
        <v>0</v>
      </c>
      <c r="Q19" s="71">
        <f t="shared" ref="Q19" si="58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L12" sqref="L12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9" sqref="H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15" sqref="H11:L15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Sheet4</vt:lpstr>
      <vt:lpstr>Sheet5</vt:lpstr>
      <vt:lpstr>Sheet7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2025-01-22T06:36:24Z</dcterms:modified>
</cp:coreProperties>
</file>