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1 Work Saiprasad\Visa Application\Vijaykumar Mahajan\"/>
    </mc:Choice>
  </mc:AlternateContent>
  <xr:revisionPtr revIDLastSave="0" documentId="13_ncr:1_{25A58E81-FF1B-42A3-AF02-85888E1B9AF8}" xr6:coauthVersionLast="47" xr6:coauthVersionMax="47" xr10:uidLastSave="{00000000-0000-0000-0000-000000000000}"/>
  <bookViews>
    <workbookView xWindow="2730" yWindow="705" windowWidth="13830" windowHeight="147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14" i="1"/>
  <c r="I12" i="1"/>
  <c r="H13" i="1"/>
  <c r="H14" i="1"/>
  <c r="H12" i="1"/>
  <c r="E5" i="1"/>
  <c r="E7" i="1" s="1"/>
  <c r="F22" i="1"/>
  <c r="F24" i="1" s="1"/>
  <c r="E6" i="1" l="1"/>
  <c r="F23" i="1"/>
  <c r="F12" i="1"/>
  <c r="F14" i="1" s="1"/>
  <c r="G19" i="1"/>
  <c r="G10" i="1"/>
  <c r="C19" i="1"/>
  <c r="E19" i="1" s="1"/>
  <c r="E10" i="1"/>
  <c r="D2" i="1"/>
  <c r="F2" i="1" s="1"/>
  <c r="F13" i="1" l="1"/>
</calcChain>
</file>

<file path=xl/sharedStrings.xml><?xml version="1.0" encoding="utf-8"?>
<sst xmlns="http://schemas.openxmlformats.org/spreadsheetml/2006/main" count="32" uniqueCount="23">
  <si>
    <t>Survey No</t>
  </si>
  <si>
    <t>Area in Ha.</t>
  </si>
  <si>
    <t>Area in Acres</t>
  </si>
  <si>
    <t>Rate per Acre</t>
  </si>
  <si>
    <t>Value in Rs.</t>
  </si>
  <si>
    <t>Land</t>
  </si>
  <si>
    <t>House</t>
  </si>
  <si>
    <t>Area in Sq.Ft.</t>
  </si>
  <si>
    <t>Servey No</t>
  </si>
  <si>
    <t>Rate Per Sq. Ft.</t>
  </si>
  <si>
    <t>Ward No. 9, 62 (Old), 156(New)</t>
  </si>
  <si>
    <t>Ward No. 7, 102 (Old), 134 (New)</t>
  </si>
  <si>
    <t>FMV</t>
  </si>
  <si>
    <t>RV</t>
  </si>
  <si>
    <t>DV</t>
  </si>
  <si>
    <t>In ₹</t>
  </si>
  <si>
    <t>Rent per Month in ₹</t>
  </si>
  <si>
    <t>In US $</t>
  </si>
  <si>
    <t>in US $</t>
  </si>
  <si>
    <t>Full House Value In ₹</t>
  </si>
  <si>
    <t>50% Value in ₹</t>
  </si>
  <si>
    <t>In US$</t>
  </si>
  <si>
    <t>50% Value in US$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</si>
</sst>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5" formatCode="_ * #,##0.00_ ;_ * \-#,##0.00_ ;_ * &quot;-&quot;???_ ;_ @_ "/>
    <numFmt numFmtId="169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vertical="center"/>
    </xf>
    <xf numFmtId="43" fontId="2" fillId="0" borderId="1" xfId="0" applyNumberFormat="1" applyFont="1" applyBorder="1" applyAlignment="1">
      <alignment vertical="center"/>
    </xf>
    <xf numFmtId="43" fontId="3" fillId="0" borderId="1" xfId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43" fontId="2" fillId="0" borderId="1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3" fontId="2" fillId="0" borderId="0" xfId="0" applyNumberFormat="1" applyFont="1" applyBorder="1" applyAlignment="1">
      <alignment vertical="center"/>
    </xf>
    <xf numFmtId="2" fontId="2" fillId="0" borderId="0" xfId="0" applyNumberFormat="1" applyFont="1" applyBorder="1" applyAlignment="1">
      <alignment vertical="center"/>
    </xf>
    <xf numFmtId="169" fontId="2" fillId="0" borderId="1" xfId="1" applyNumberFormat="1" applyFont="1" applyBorder="1" applyAlignment="1">
      <alignment vertical="center"/>
    </xf>
    <xf numFmtId="43" fontId="3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69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horizontal="right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43" fontId="2" fillId="0" borderId="2" xfId="0" applyNumberFormat="1" applyFont="1" applyBorder="1" applyAlignment="1">
      <alignment vertical="center"/>
    </xf>
    <xf numFmtId="43" fontId="2" fillId="0" borderId="2" xfId="1" applyFont="1" applyBorder="1" applyAlignment="1">
      <alignment vertical="center"/>
    </xf>
    <xf numFmtId="165" fontId="2" fillId="0" borderId="2" xfId="0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workbookViewId="0">
      <selection activeCell="E11" sqref="E11"/>
    </sheetView>
  </sheetViews>
  <sheetFormatPr defaultRowHeight="16.5" x14ac:dyDescent="0.25"/>
  <cols>
    <col min="1" max="1" width="9.140625" style="1"/>
    <col min="2" max="2" width="16.140625" style="1" bestFit="1" customWidth="1"/>
    <col min="3" max="3" width="12.42578125" style="1" bestFit="1" customWidth="1"/>
    <col min="4" max="4" width="12.5703125" style="1" bestFit="1" customWidth="1"/>
    <col min="5" max="5" width="14" style="1" bestFit="1" customWidth="1"/>
    <col min="6" max="6" width="14.28515625" style="1" bestFit="1" customWidth="1"/>
    <col min="7" max="7" width="11.85546875" style="1" customWidth="1"/>
    <col min="8" max="9" width="9.7109375" style="1" bestFit="1" customWidth="1"/>
    <col min="10" max="16384" width="9.140625" style="1"/>
  </cols>
  <sheetData>
    <row r="1" spans="1:9" x14ac:dyDescent="0.25">
      <c r="A1" s="16" t="s">
        <v>5</v>
      </c>
      <c r="B1" s="17" t="s">
        <v>0</v>
      </c>
      <c r="C1" s="17" t="s">
        <v>1</v>
      </c>
      <c r="D1" s="17" t="s">
        <v>2</v>
      </c>
      <c r="E1" s="17" t="s">
        <v>3</v>
      </c>
      <c r="F1" s="17" t="s">
        <v>4</v>
      </c>
      <c r="G1" s="18"/>
    </row>
    <row r="2" spans="1:9" x14ac:dyDescent="0.25">
      <c r="A2" s="6"/>
      <c r="B2" s="18">
        <v>23</v>
      </c>
      <c r="C2" s="18">
        <v>4.09</v>
      </c>
      <c r="D2" s="18">
        <f>C2*2.5</f>
        <v>10.225</v>
      </c>
      <c r="E2" s="19">
        <v>5000000</v>
      </c>
      <c r="F2" s="19">
        <f>D2*E2</f>
        <v>51125000</v>
      </c>
      <c r="G2" s="18"/>
    </row>
    <row r="3" spans="1:9" x14ac:dyDescent="0.25">
      <c r="A3" s="6"/>
      <c r="B3" s="18"/>
      <c r="C3" s="18"/>
      <c r="D3" s="18"/>
      <c r="E3" s="19"/>
      <c r="F3" s="19"/>
      <c r="G3" s="18"/>
    </row>
    <row r="4" spans="1:9" x14ac:dyDescent="0.25">
      <c r="A4" s="6"/>
      <c r="B4" s="18"/>
      <c r="C4" s="18"/>
      <c r="D4" s="2"/>
      <c r="E4" s="3" t="s">
        <v>15</v>
      </c>
      <c r="F4" s="4" t="s">
        <v>17</v>
      </c>
      <c r="G4" s="18"/>
    </row>
    <row r="5" spans="1:9" x14ac:dyDescent="0.25">
      <c r="A5" s="6"/>
      <c r="B5" s="18"/>
      <c r="C5" s="18"/>
      <c r="D5" s="2" t="s">
        <v>12</v>
      </c>
      <c r="E5" s="5">
        <f>F2</f>
        <v>51125000</v>
      </c>
      <c r="F5" s="10">
        <v>591194.16</v>
      </c>
      <c r="G5" s="18"/>
    </row>
    <row r="6" spans="1:9" x14ac:dyDescent="0.25">
      <c r="A6" s="6"/>
      <c r="B6" s="18"/>
      <c r="C6" s="18"/>
      <c r="D6" s="2" t="s">
        <v>13</v>
      </c>
      <c r="E6" s="5">
        <f>0.9*E5</f>
        <v>46012500</v>
      </c>
      <c r="F6" s="10">
        <v>532074.75</v>
      </c>
      <c r="G6" s="18"/>
    </row>
    <row r="7" spans="1:9" x14ac:dyDescent="0.25">
      <c r="A7" s="6"/>
      <c r="B7" s="6"/>
      <c r="C7" s="6"/>
      <c r="D7" s="6" t="s">
        <v>14</v>
      </c>
      <c r="E7" s="2">
        <f>0.8*E5</f>
        <v>40900000</v>
      </c>
      <c r="F7" s="10">
        <v>472955.33</v>
      </c>
      <c r="G7" s="6"/>
    </row>
    <row r="8" spans="1:9" x14ac:dyDescent="0.25">
      <c r="D8" s="7"/>
      <c r="E8" s="8"/>
      <c r="F8" s="9"/>
    </row>
    <row r="9" spans="1:9" ht="33" x14ac:dyDescent="0.25">
      <c r="A9" s="16" t="s">
        <v>6</v>
      </c>
      <c r="B9" s="17" t="s">
        <v>8</v>
      </c>
      <c r="C9" s="17" t="s">
        <v>7</v>
      </c>
      <c r="D9" s="17"/>
      <c r="E9" s="17" t="s">
        <v>9</v>
      </c>
      <c r="F9" s="17" t="s">
        <v>4</v>
      </c>
      <c r="G9" s="13" t="s">
        <v>16</v>
      </c>
      <c r="H9" s="17" t="s">
        <v>18</v>
      </c>
      <c r="I9" s="6"/>
    </row>
    <row r="10" spans="1:9" ht="33" x14ac:dyDescent="0.25">
      <c r="B10" s="20" t="s">
        <v>10</v>
      </c>
      <c r="C10" s="21">
        <v>2800</v>
      </c>
      <c r="D10" s="21"/>
      <c r="E10" s="22">
        <f>F10/C10</f>
        <v>1071.4285714285713</v>
      </c>
      <c r="F10" s="23">
        <v>3000000</v>
      </c>
      <c r="G10" s="24">
        <f>F10*0.025/12</f>
        <v>6250</v>
      </c>
      <c r="H10" s="21">
        <v>72.27</v>
      </c>
      <c r="I10" s="21"/>
    </row>
    <row r="11" spans="1:9" ht="49.5" x14ac:dyDescent="0.25">
      <c r="B11" s="12"/>
      <c r="C11" s="6"/>
      <c r="D11" s="6"/>
      <c r="E11" s="2"/>
      <c r="F11" s="11" t="s">
        <v>19</v>
      </c>
      <c r="G11" s="4" t="s">
        <v>21</v>
      </c>
      <c r="H11" s="13" t="s">
        <v>20</v>
      </c>
      <c r="I11" s="13" t="s">
        <v>22</v>
      </c>
    </row>
    <row r="12" spans="1:9" x14ac:dyDescent="0.25">
      <c r="B12" s="12"/>
      <c r="C12" s="6"/>
      <c r="D12" s="6"/>
      <c r="E12" s="2" t="s">
        <v>12</v>
      </c>
      <c r="F12" s="5">
        <f>F10</f>
        <v>3000000</v>
      </c>
      <c r="G12" s="10">
        <v>34691.1</v>
      </c>
      <c r="H12" s="14">
        <f>F12*50%</f>
        <v>1500000</v>
      </c>
      <c r="I12" s="14">
        <f>G12*50%</f>
        <v>17345.55</v>
      </c>
    </row>
    <row r="13" spans="1:9" x14ac:dyDescent="0.25">
      <c r="B13" s="12"/>
      <c r="C13" s="6"/>
      <c r="D13" s="6"/>
      <c r="E13" s="2" t="s">
        <v>13</v>
      </c>
      <c r="F13" s="5">
        <f>0.9*F12</f>
        <v>2700000</v>
      </c>
      <c r="G13" s="10">
        <v>31221.99</v>
      </c>
      <c r="H13" s="14">
        <f t="shared" ref="H13:H14" si="0">F13*50%</f>
        <v>1350000</v>
      </c>
      <c r="I13" s="14">
        <f t="shared" ref="I13:I14" si="1">G13*50%</f>
        <v>15610.995000000001</v>
      </c>
    </row>
    <row r="14" spans="1:9" x14ac:dyDescent="0.25">
      <c r="B14" s="6"/>
      <c r="C14" s="6"/>
      <c r="D14" s="6"/>
      <c r="E14" s="6" t="s">
        <v>14</v>
      </c>
      <c r="F14" s="2">
        <f>0.8*F12</f>
        <v>2400000</v>
      </c>
      <c r="G14" s="10">
        <v>27752.880000000001</v>
      </c>
      <c r="H14" s="14">
        <f t="shared" si="0"/>
        <v>1200000</v>
      </c>
      <c r="I14" s="14">
        <f t="shared" si="1"/>
        <v>13876.44</v>
      </c>
    </row>
    <row r="15" spans="1:9" x14ac:dyDescent="0.25">
      <c r="E15" s="7"/>
      <c r="F15" s="7"/>
      <c r="G15" s="7"/>
    </row>
    <row r="19" spans="2:8" ht="33" x14ac:dyDescent="0.25">
      <c r="B19" s="12" t="s">
        <v>11</v>
      </c>
      <c r="C19" s="6">
        <f>25*70</f>
        <v>1750</v>
      </c>
      <c r="D19" s="6"/>
      <c r="E19" s="2">
        <f>F19/C19</f>
        <v>857.14285714285711</v>
      </c>
      <c r="F19" s="5">
        <v>1500000</v>
      </c>
      <c r="G19" s="15">
        <f>F19*0.025/12</f>
        <v>3125</v>
      </c>
      <c r="H19" s="6">
        <v>36.14</v>
      </c>
    </row>
    <row r="20" spans="2:8" x14ac:dyDescent="0.25">
      <c r="B20" s="6"/>
      <c r="C20" s="6"/>
      <c r="D20" s="6"/>
      <c r="E20" s="6"/>
      <c r="F20" s="6"/>
      <c r="G20" s="6"/>
      <c r="H20" s="6"/>
    </row>
    <row r="21" spans="2:8" x14ac:dyDescent="0.25">
      <c r="B21" s="6"/>
      <c r="C21" s="6"/>
      <c r="D21" s="6"/>
      <c r="E21" s="2"/>
      <c r="F21" s="3" t="s">
        <v>15</v>
      </c>
      <c r="G21" s="4" t="s">
        <v>17</v>
      </c>
      <c r="H21" s="6"/>
    </row>
    <row r="22" spans="2:8" x14ac:dyDescent="0.25">
      <c r="B22" s="6"/>
      <c r="C22" s="6"/>
      <c r="D22" s="6"/>
      <c r="E22" s="2" t="s">
        <v>12</v>
      </c>
      <c r="F22" s="5">
        <f>F19</f>
        <v>1500000</v>
      </c>
      <c r="G22" s="10">
        <v>17345.55</v>
      </c>
      <c r="H22" s="6"/>
    </row>
    <row r="23" spans="2:8" x14ac:dyDescent="0.25">
      <c r="B23" s="6"/>
      <c r="C23" s="6"/>
      <c r="D23" s="6"/>
      <c r="E23" s="2" t="s">
        <v>13</v>
      </c>
      <c r="F23" s="5">
        <f>0.9*F22</f>
        <v>1350000</v>
      </c>
      <c r="G23" s="10">
        <v>15610.99</v>
      </c>
      <c r="H23" s="6"/>
    </row>
    <row r="24" spans="2:8" x14ac:dyDescent="0.25">
      <c r="B24" s="6"/>
      <c r="C24" s="6"/>
      <c r="D24" s="6"/>
      <c r="E24" s="6" t="s">
        <v>14</v>
      </c>
      <c r="F24" s="2">
        <f>0.8*F22</f>
        <v>1200000</v>
      </c>
      <c r="G24" s="10">
        <v>13876.44</v>
      </c>
      <c r="H24" s="6"/>
    </row>
    <row r="25" spans="2:8" x14ac:dyDescent="0.25">
      <c r="B25" s="6"/>
      <c r="C25" s="6"/>
      <c r="D25" s="6"/>
      <c r="E25" s="6"/>
      <c r="F25" s="6"/>
      <c r="G25" s="6"/>
      <c r="H25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116-PC</dc:creator>
  <cp:lastModifiedBy>116-PC</cp:lastModifiedBy>
  <dcterms:created xsi:type="dcterms:W3CDTF">2015-06-05T18:17:20Z</dcterms:created>
  <dcterms:modified xsi:type="dcterms:W3CDTF">2025-01-21T07:51:36Z</dcterms:modified>
</cp:coreProperties>
</file>