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JAY DHARIWAL\Desktop\BUA NILESH\"/>
    </mc:Choice>
  </mc:AlternateContent>
  <xr:revisionPtr revIDLastSave="0" documentId="13_ncr:1_{E57A841A-9CE4-4ECE-9996-BFFA0ED7567C}" xr6:coauthVersionLast="36" xr6:coauthVersionMax="47" xr10:uidLastSave="{00000000-0000-0000-0000-000000000000}"/>
  <bookViews>
    <workbookView xWindow="0" yWindow="0" windowWidth="23040" windowHeight="12240" activeTab="1" xr2:uid="{00000000-000D-0000-FFFF-FFFF00000000}"/>
  </bookViews>
  <sheets>
    <sheet name="PODIUM" sheetId="11" r:id="rId1"/>
    <sheet name="BUIL A" sheetId="20" r:id="rId2"/>
    <sheet name="BUILD B" sheetId="12" r:id="rId3"/>
    <sheet name="BUILD C" sheetId="13" r:id="rId4"/>
    <sheet name="BUILD D" sheetId="14" r:id="rId5"/>
    <sheet name="BUILD E" sheetId="15" r:id="rId6"/>
    <sheet name="BUILD F" sheetId="16" r:id="rId7"/>
    <sheet name="BUILD G" sheetId="17" r:id="rId8"/>
    <sheet name="BUILD H" sheetId="18" r:id="rId9"/>
    <sheet name="BUILD I" sheetId="19" r:id="rId10"/>
  </sheets>
  <calcPr calcId="191029"/>
</workbook>
</file>

<file path=xl/calcChain.xml><?xml version="1.0" encoding="utf-8"?>
<calcChain xmlns="http://schemas.openxmlformats.org/spreadsheetml/2006/main">
  <c r="I7" i="19" l="1"/>
  <c r="T8" i="16"/>
  <c r="T8" i="15"/>
  <c r="T8" i="14"/>
  <c r="T8" i="13"/>
  <c r="T8" i="12"/>
  <c r="T4" i="11"/>
  <c r="P27" i="19"/>
  <c r="T23" i="19"/>
  <c r="T18" i="19"/>
  <c r="T13" i="19"/>
  <c r="T23" i="18"/>
  <c r="T18" i="18"/>
  <c r="T13" i="18"/>
  <c r="I8" i="18"/>
  <c r="T28" i="12"/>
  <c r="T28" i="13"/>
  <c r="T28" i="14"/>
  <c r="T28" i="15"/>
  <c r="T28" i="16"/>
  <c r="T27" i="17"/>
  <c r="T23" i="17"/>
  <c r="T18" i="17"/>
  <c r="T13" i="17"/>
  <c r="T23" i="16"/>
  <c r="T18" i="16"/>
  <c r="T13" i="16"/>
  <c r="T4" i="16"/>
  <c r="T23" i="15"/>
  <c r="T18" i="15"/>
  <c r="T13" i="15"/>
  <c r="T23" i="14"/>
  <c r="T18" i="14"/>
  <c r="T13" i="14"/>
  <c r="T9" i="14"/>
  <c r="T10" i="14"/>
  <c r="T11" i="14"/>
  <c r="T12" i="14"/>
  <c r="T14" i="14"/>
  <c r="T15" i="14"/>
  <c r="T16" i="14"/>
  <c r="T17" i="14"/>
  <c r="T19" i="14"/>
  <c r="T20" i="14"/>
  <c r="T21" i="14"/>
  <c r="T22" i="14"/>
  <c r="T24" i="14"/>
  <c r="T25" i="14"/>
  <c r="T26" i="14"/>
  <c r="T27" i="14"/>
  <c r="T23" i="13"/>
  <c r="T18" i="13"/>
  <c r="T13" i="13"/>
  <c r="T23" i="12"/>
  <c r="T18" i="12"/>
  <c r="T13" i="12"/>
  <c r="I7" i="12"/>
  <c r="E27" i="20"/>
  <c r="F27" i="20"/>
  <c r="G27" i="20"/>
  <c r="H27" i="20"/>
  <c r="K27" i="20"/>
  <c r="L27" i="20"/>
  <c r="M27" i="20"/>
  <c r="N27" i="20"/>
  <c r="P27" i="20"/>
  <c r="Q27" i="20"/>
  <c r="R27" i="20"/>
  <c r="D27" i="20"/>
  <c r="E25" i="20"/>
  <c r="F25" i="20"/>
  <c r="G25" i="20"/>
  <c r="H25" i="20"/>
  <c r="K25" i="20"/>
  <c r="L25" i="20"/>
  <c r="M25" i="20"/>
  <c r="N25" i="20"/>
  <c r="P25" i="20"/>
  <c r="Q25" i="20"/>
  <c r="R25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E24" i="20"/>
  <c r="F24" i="20"/>
  <c r="G24" i="20"/>
  <c r="H24" i="20"/>
  <c r="I24" i="20"/>
  <c r="I25" i="20" s="1"/>
  <c r="I27" i="20" s="1"/>
  <c r="J24" i="20"/>
  <c r="K24" i="20"/>
  <c r="L24" i="20"/>
  <c r="M24" i="20"/>
  <c r="N24" i="20"/>
  <c r="O24" i="20"/>
  <c r="O25" i="20" s="1"/>
  <c r="O27" i="20" s="1"/>
  <c r="P24" i="20"/>
  <c r="Q24" i="20"/>
  <c r="R24" i="20"/>
  <c r="S8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5" i="20"/>
  <c r="T5" i="20" s="1"/>
  <c r="S6" i="20"/>
  <c r="T6" i="20" s="1"/>
  <c r="S4" i="20"/>
  <c r="D7" i="20"/>
  <c r="J25" i="20" l="1"/>
  <c r="J27" i="20" s="1"/>
  <c r="S26" i="20" s="1"/>
  <c r="T26" i="20" s="1"/>
  <c r="S7" i="20"/>
  <c r="T4" i="20"/>
  <c r="T7" i="20" s="1"/>
  <c r="T10" i="19"/>
  <c r="T11" i="19"/>
  <c r="T12" i="19"/>
  <c r="U12" i="19" s="1"/>
  <c r="U13" i="19"/>
  <c r="T14" i="19"/>
  <c r="U14" i="19" s="1"/>
  <c r="T15" i="19"/>
  <c r="U15" i="19" s="1"/>
  <c r="T16" i="19"/>
  <c r="U16" i="19" s="1"/>
  <c r="T17" i="19"/>
  <c r="U17" i="19" s="1"/>
  <c r="U18" i="19"/>
  <c r="T19" i="19"/>
  <c r="U19" i="19" s="1"/>
  <c r="T20" i="19"/>
  <c r="U20" i="19" s="1"/>
  <c r="T21" i="19"/>
  <c r="U21" i="19" s="1"/>
  <c r="T22" i="19"/>
  <c r="U22" i="19" s="1"/>
  <c r="U23" i="19"/>
  <c r="T24" i="19"/>
  <c r="T25" i="19"/>
  <c r="U25" i="19" s="1"/>
  <c r="T26" i="19"/>
  <c r="U26" i="19" s="1"/>
  <c r="U24" i="19"/>
  <c r="T9" i="19"/>
  <c r="J27" i="19"/>
  <c r="I27" i="19"/>
  <c r="H27" i="19"/>
  <c r="G27" i="19"/>
  <c r="F27" i="19"/>
  <c r="E27" i="19"/>
  <c r="D27" i="19"/>
  <c r="C27" i="19"/>
  <c r="G28" i="17"/>
  <c r="C29" i="16"/>
  <c r="S27" i="19"/>
  <c r="R27" i="19"/>
  <c r="Q27" i="19"/>
  <c r="O27" i="19"/>
  <c r="N27" i="19"/>
  <c r="M27" i="19"/>
  <c r="L27" i="19"/>
  <c r="K27" i="19"/>
  <c r="U11" i="19"/>
  <c r="U10" i="19"/>
  <c r="U9" i="19"/>
  <c r="T8" i="19"/>
  <c r="U8" i="19" s="1"/>
  <c r="T6" i="19"/>
  <c r="U6" i="19" s="1"/>
  <c r="T5" i="19"/>
  <c r="U5" i="19" s="1"/>
  <c r="T4" i="19"/>
  <c r="G29" i="18"/>
  <c r="S28" i="18"/>
  <c r="R28" i="18"/>
  <c r="Q28" i="18"/>
  <c r="P28" i="18"/>
  <c r="O28" i="18"/>
  <c r="N28" i="18"/>
  <c r="N29" i="18" s="1"/>
  <c r="M28" i="18"/>
  <c r="L28" i="18"/>
  <c r="K28" i="18"/>
  <c r="J28" i="18"/>
  <c r="I28" i="18"/>
  <c r="I29" i="18" s="1"/>
  <c r="H28" i="18"/>
  <c r="G28" i="18"/>
  <c r="F28" i="18"/>
  <c r="E28" i="18"/>
  <c r="D28" i="18"/>
  <c r="C28" i="18"/>
  <c r="T27" i="18"/>
  <c r="U27" i="18" s="1"/>
  <c r="T26" i="18"/>
  <c r="U26" i="18" s="1"/>
  <c r="T25" i="18"/>
  <c r="U25" i="18" s="1"/>
  <c r="T24" i="18"/>
  <c r="U24" i="18" s="1"/>
  <c r="U23" i="18"/>
  <c r="T22" i="18"/>
  <c r="U22" i="18" s="1"/>
  <c r="T21" i="18"/>
  <c r="U21" i="18" s="1"/>
  <c r="T20" i="18"/>
  <c r="U20" i="18" s="1"/>
  <c r="T19" i="18"/>
  <c r="U19" i="18" s="1"/>
  <c r="U18" i="18"/>
  <c r="T17" i="18"/>
  <c r="U17" i="18" s="1"/>
  <c r="T16" i="18"/>
  <c r="U16" i="18" s="1"/>
  <c r="T15" i="18"/>
  <c r="U15" i="18" s="1"/>
  <c r="T14" i="18"/>
  <c r="U14" i="18" s="1"/>
  <c r="U13" i="18"/>
  <c r="T12" i="18"/>
  <c r="U12" i="18" s="1"/>
  <c r="T11" i="18"/>
  <c r="U11" i="18" s="1"/>
  <c r="T10" i="18"/>
  <c r="U10" i="18" s="1"/>
  <c r="T9" i="18"/>
  <c r="U9" i="18" s="1"/>
  <c r="S8" i="18"/>
  <c r="R8" i="18"/>
  <c r="R29" i="18" s="1"/>
  <c r="Q8" i="18"/>
  <c r="P8" i="18"/>
  <c r="O8" i="18"/>
  <c r="O29" i="18" s="1"/>
  <c r="N8" i="18"/>
  <c r="M8" i="18"/>
  <c r="L8" i="18"/>
  <c r="K8" i="18"/>
  <c r="K29" i="18" s="1"/>
  <c r="J8" i="18"/>
  <c r="H8" i="18"/>
  <c r="H29" i="18" s="1"/>
  <c r="G8" i="18"/>
  <c r="F8" i="18"/>
  <c r="F29" i="18" s="1"/>
  <c r="E8" i="18"/>
  <c r="E29" i="18" s="1"/>
  <c r="D8" i="18"/>
  <c r="D29" i="18" s="1"/>
  <c r="C8" i="18"/>
  <c r="T7" i="18"/>
  <c r="U7" i="18" s="1"/>
  <c r="T6" i="18"/>
  <c r="U6" i="18" s="1"/>
  <c r="T5" i="18"/>
  <c r="U5" i="18" s="1"/>
  <c r="T4" i="18"/>
  <c r="U4" i="18" s="1"/>
  <c r="G29" i="17"/>
  <c r="S28" i="17"/>
  <c r="R28" i="17"/>
  <c r="Q28" i="17"/>
  <c r="P28" i="17"/>
  <c r="O28" i="17"/>
  <c r="N28" i="17"/>
  <c r="N29" i="17" s="1"/>
  <c r="M28" i="17"/>
  <c r="L28" i="17"/>
  <c r="K28" i="17"/>
  <c r="J28" i="17"/>
  <c r="I28" i="17"/>
  <c r="H28" i="17"/>
  <c r="F28" i="17"/>
  <c r="E28" i="17"/>
  <c r="D28" i="17"/>
  <c r="C28" i="17"/>
  <c r="U27" i="17"/>
  <c r="T26" i="17"/>
  <c r="U26" i="17" s="1"/>
  <c r="T25" i="17"/>
  <c r="U25" i="17" s="1"/>
  <c r="T24" i="17"/>
  <c r="U24" i="17" s="1"/>
  <c r="U23" i="17"/>
  <c r="T22" i="17"/>
  <c r="U22" i="17" s="1"/>
  <c r="T21" i="17"/>
  <c r="U21" i="17" s="1"/>
  <c r="T20" i="17"/>
  <c r="U20" i="17" s="1"/>
  <c r="T19" i="17"/>
  <c r="U19" i="17" s="1"/>
  <c r="U18" i="17"/>
  <c r="T17" i="17"/>
  <c r="U17" i="17" s="1"/>
  <c r="T16" i="17"/>
  <c r="U16" i="17" s="1"/>
  <c r="T15" i="17"/>
  <c r="U15" i="17" s="1"/>
  <c r="T14" i="17"/>
  <c r="U14" i="17" s="1"/>
  <c r="U13" i="17"/>
  <c r="T12" i="17"/>
  <c r="U12" i="17" s="1"/>
  <c r="T11" i="17"/>
  <c r="U11" i="17" s="1"/>
  <c r="T10" i="17"/>
  <c r="U10" i="17" s="1"/>
  <c r="T9" i="17"/>
  <c r="U9" i="17" s="1"/>
  <c r="S8" i="17"/>
  <c r="R8" i="17"/>
  <c r="R29" i="17" s="1"/>
  <c r="Q8" i="17"/>
  <c r="Q29" i="17" s="1"/>
  <c r="P8" i="17"/>
  <c r="O8" i="17"/>
  <c r="N8" i="17"/>
  <c r="M8" i="17"/>
  <c r="L8" i="17"/>
  <c r="L29" i="17" s="1"/>
  <c r="K8" i="17"/>
  <c r="K29" i="17" s="1"/>
  <c r="J8" i="17"/>
  <c r="J29" i="17" s="1"/>
  <c r="I8" i="17"/>
  <c r="H8" i="17"/>
  <c r="H29" i="17" s="1"/>
  <c r="G8" i="17"/>
  <c r="F8" i="17"/>
  <c r="F29" i="17" s="1"/>
  <c r="E8" i="17"/>
  <c r="D8" i="17"/>
  <c r="C8" i="17"/>
  <c r="T7" i="17"/>
  <c r="U7" i="17" s="1"/>
  <c r="T6" i="17"/>
  <c r="U6" i="17" s="1"/>
  <c r="T5" i="17"/>
  <c r="U5" i="17" s="1"/>
  <c r="T4" i="17"/>
  <c r="U4" i="17" s="1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U28" i="16"/>
  <c r="T27" i="16"/>
  <c r="U27" i="16" s="1"/>
  <c r="T26" i="16"/>
  <c r="U26" i="16" s="1"/>
  <c r="T25" i="16"/>
  <c r="U25" i="16" s="1"/>
  <c r="T24" i="16"/>
  <c r="U24" i="16" s="1"/>
  <c r="U23" i="16"/>
  <c r="T22" i="16"/>
  <c r="U22" i="16" s="1"/>
  <c r="T21" i="16"/>
  <c r="U21" i="16" s="1"/>
  <c r="T20" i="16"/>
  <c r="U20" i="16" s="1"/>
  <c r="T19" i="16"/>
  <c r="U19" i="16" s="1"/>
  <c r="U18" i="16"/>
  <c r="T17" i="16"/>
  <c r="U17" i="16" s="1"/>
  <c r="T16" i="16"/>
  <c r="U16" i="16" s="1"/>
  <c r="T15" i="16"/>
  <c r="U15" i="16" s="1"/>
  <c r="T14" i="16"/>
  <c r="U14" i="16" s="1"/>
  <c r="U13" i="16"/>
  <c r="T12" i="16"/>
  <c r="U12" i="16" s="1"/>
  <c r="T11" i="16"/>
  <c r="U11" i="16" s="1"/>
  <c r="T10" i="16"/>
  <c r="U10" i="16" s="1"/>
  <c r="T9" i="16"/>
  <c r="U9" i="16" s="1"/>
  <c r="U8" i="16"/>
  <c r="S7" i="16"/>
  <c r="R7" i="16"/>
  <c r="Q7" i="16"/>
  <c r="P7" i="16"/>
  <c r="O7" i="16"/>
  <c r="N7" i="16"/>
  <c r="M7" i="16"/>
  <c r="L7" i="16"/>
  <c r="K7" i="16"/>
  <c r="K30" i="16" s="1"/>
  <c r="J7" i="16"/>
  <c r="I7" i="16"/>
  <c r="H7" i="16"/>
  <c r="G7" i="16"/>
  <c r="F7" i="16"/>
  <c r="F30" i="16" s="1"/>
  <c r="E7" i="16"/>
  <c r="D7" i="16"/>
  <c r="C7" i="16"/>
  <c r="T6" i="16"/>
  <c r="U6" i="16" s="1"/>
  <c r="T5" i="16"/>
  <c r="U5" i="16" s="1"/>
  <c r="H30" i="16" l="1"/>
  <c r="C29" i="18"/>
  <c r="C29" i="17"/>
  <c r="O29" i="17"/>
  <c r="O30" i="16"/>
  <c r="L29" i="18"/>
  <c r="M29" i="18"/>
  <c r="P29" i="18"/>
  <c r="S29" i="18"/>
  <c r="Q29" i="18"/>
  <c r="J29" i="18"/>
  <c r="M29" i="17"/>
  <c r="E29" i="17"/>
  <c r="D29" i="17"/>
  <c r="P29" i="17"/>
  <c r="U8" i="17"/>
  <c r="S29" i="17"/>
  <c r="I29" i="17"/>
  <c r="N30" i="16"/>
  <c r="T7" i="16"/>
  <c r="G30" i="16"/>
  <c r="P30" i="16"/>
  <c r="L30" i="16"/>
  <c r="U29" i="16"/>
  <c r="D30" i="16"/>
  <c r="E30" i="16"/>
  <c r="M30" i="16"/>
  <c r="S30" i="16"/>
  <c r="R30" i="16"/>
  <c r="Q30" i="16"/>
  <c r="J30" i="16"/>
  <c r="I30" i="16"/>
  <c r="U27" i="19"/>
  <c r="U4" i="19"/>
  <c r="T27" i="19"/>
  <c r="U28" i="18"/>
  <c r="U8" i="18"/>
  <c r="T8" i="18"/>
  <c r="T28" i="18"/>
  <c r="U28" i="17"/>
  <c r="T28" i="17"/>
  <c r="T8" i="17"/>
  <c r="C30" i="16"/>
  <c r="U4" i="16"/>
  <c r="U7" i="16" s="1"/>
  <c r="T29" i="16"/>
  <c r="U29" i="18" l="1"/>
  <c r="T29" i="17"/>
  <c r="U29" i="17"/>
  <c r="T30" i="16"/>
  <c r="U30" i="16"/>
  <c r="T29" i="18"/>
  <c r="C7" i="13" l="1"/>
  <c r="T18" i="20"/>
  <c r="T16" i="20"/>
  <c r="T15" i="20"/>
  <c r="T14" i="20"/>
  <c r="T13" i="20"/>
  <c r="T11" i="20"/>
  <c r="T10" i="20"/>
  <c r="T8" i="20"/>
  <c r="D24" i="20"/>
  <c r="T22" i="20"/>
  <c r="T21" i="20"/>
  <c r="T20" i="20"/>
  <c r="T19" i="20"/>
  <c r="T17" i="20"/>
  <c r="T12" i="20"/>
  <c r="T23" i="20" l="1"/>
  <c r="S24" i="20"/>
  <c r="S25" i="20" s="1"/>
  <c r="T9" i="20"/>
  <c r="T24" i="20" l="1"/>
  <c r="T25" i="20" s="1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U28" i="15"/>
  <c r="T27" i="15"/>
  <c r="U27" i="15" s="1"/>
  <c r="T26" i="15"/>
  <c r="U26" i="15" s="1"/>
  <c r="T25" i="15"/>
  <c r="U25" i="15" s="1"/>
  <c r="T24" i="15"/>
  <c r="U24" i="15" s="1"/>
  <c r="U23" i="15"/>
  <c r="T22" i="15"/>
  <c r="U22" i="15" s="1"/>
  <c r="T21" i="15"/>
  <c r="U21" i="15" s="1"/>
  <c r="T20" i="15"/>
  <c r="U20" i="15" s="1"/>
  <c r="T19" i="15"/>
  <c r="U19" i="15" s="1"/>
  <c r="U18" i="15"/>
  <c r="T17" i="15"/>
  <c r="U17" i="15" s="1"/>
  <c r="T16" i="15"/>
  <c r="U16" i="15" s="1"/>
  <c r="T15" i="15"/>
  <c r="U15" i="15" s="1"/>
  <c r="T14" i="15"/>
  <c r="U14" i="15" s="1"/>
  <c r="U13" i="15"/>
  <c r="T12" i="15"/>
  <c r="U12" i="15" s="1"/>
  <c r="T11" i="15"/>
  <c r="U11" i="15" s="1"/>
  <c r="T10" i="15"/>
  <c r="U10" i="15" s="1"/>
  <c r="T9" i="15"/>
  <c r="U9" i="15" s="1"/>
  <c r="S7" i="15"/>
  <c r="R7" i="15"/>
  <c r="Q7" i="15"/>
  <c r="P7" i="15"/>
  <c r="O7" i="15"/>
  <c r="N7" i="15"/>
  <c r="M7" i="15"/>
  <c r="M30" i="15" s="1"/>
  <c r="L7" i="15"/>
  <c r="L30" i="15" s="1"/>
  <c r="K7" i="15"/>
  <c r="J7" i="15"/>
  <c r="I7" i="15"/>
  <c r="H7" i="15"/>
  <c r="G7" i="15"/>
  <c r="F7" i="15"/>
  <c r="F30" i="15" s="1"/>
  <c r="E7" i="15"/>
  <c r="E30" i="15" s="1"/>
  <c r="D7" i="15"/>
  <c r="C7" i="15"/>
  <c r="T6" i="15"/>
  <c r="T5" i="15"/>
  <c r="U5" i="15" s="1"/>
  <c r="T4" i="15"/>
  <c r="U4" i="15" s="1"/>
  <c r="T9" i="11"/>
  <c r="T10" i="11"/>
  <c r="U10" i="11" s="1"/>
  <c r="T11" i="11"/>
  <c r="U11" i="11" s="1"/>
  <c r="T12" i="11"/>
  <c r="U12" i="11" s="1"/>
  <c r="T13" i="11"/>
  <c r="U13" i="11" s="1"/>
  <c r="T14" i="11"/>
  <c r="U14" i="11" s="1"/>
  <c r="T15" i="11"/>
  <c r="U15" i="11" s="1"/>
  <c r="T16" i="11"/>
  <c r="U16" i="11" s="1"/>
  <c r="T17" i="11"/>
  <c r="T18" i="11"/>
  <c r="U18" i="11" s="1"/>
  <c r="T19" i="11"/>
  <c r="T20" i="11"/>
  <c r="U20" i="11" s="1"/>
  <c r="T21" i="11"/>
  <c r="U21" i="11" s="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T28" i="11"/>
  <c r="U28" i="11" s="1"/>
  <c r="C29" i="11"/>
  <c r="D29" i="11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T6" i="14"/>
  <c r="U6" i="14" s="1"/>
  <c r="T5" i="14"/>
  <c r="U5" i="14" s="1"/>
  <c r="T4" i="14"/>
  <c r="U4" i="14" s="1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U28" i="13"/>
  <c r="T27" i="13"/>
  <c r="U27" i="13" s="1"/>
  <c r="T26" i="13"/>
  <c r="U26" i="13" s="1"/>
  <c r="T25" i="13"/>
  <c r="U25" i="13" s="1"/>
  <c r="T24" i="13"/>
  <c r="U24" i="13" s="1"/>
  <c r="U23" i="13"/>
  <c r="T22" i="13"/>
  <c r="U22" i="13" s="1"/>
  <c r="T21" i="13"/>
  <c r="U21" i="13" s="1"/>
  <c r="T20" i="13"/>
  <c r="U20" i="13" s="1"/>
  <c r="T19" i="13"/>
  <c r="U19" i="13" s="1"/>
  <c r="U18" i="13"/>
  <c r="T17" i="13"/>
  <c r="U17" i="13" s="1"/>
  <c r="T16" i="13"/>
  <c r="U16" i="13" s="1"/>
  <c r="T15" i="13"/>
  <c r="U15" i="13" s="1"/>
  <c r="T14" i="13"/>
  <c r="U14" i="13" s="1"/>
  <c r="U13" i="13"/>
  <c r="T12" i="13"/>
  <c r="U12" i="13" s="1"/>
  <c r="T11" i="13"/>
  <c r="U11" i="13" s="1"/>
  <c r="T10" i="13"/>
  <c r="U10" i="13" s="1"/>
  <c r="T9" i="13"/>
  <c r="U9" i="13" s="1"/>
  <c r="U8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T6" i="13"/>
  <c r="U6" i="13" s="1"/>
  <c r="T5" i="13"/>
  <c r="U5" i="13" s="1"/>
  <c r="T4" i="13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U28" i="12"/>
  <c r="T27" i="12"/>
  <c r="U27" i="12" s="1"/>
  <c r="T26" i="12"/>
  <c r="U26" i="12" s="1"/>
  <c r="T25" i="12"/>
  <c r="U25" i="12" s="1"/>
  <c r="T24" i="12"/>
  <c r="U24" i="12" s="1"/>
  <c r="U23" i="12"/>
  <c r="T22" i="12"/>
  <c r="U22" i="12" s="1"/>
  <c r="T21" i="12"/>
  <c r="U21" i="12" s="1"/>
  <c r="T20" i="12"/>
  <c r="U20" i="12" s="1"/>
  <c r="T19" i="12"/>
  <c r="U19" i="12" s="1"/>
  <c r="U18" i="12"/>
  <c r="T17" i="12"/>
  <c r="U17" i="12" s="1"/>
  <c r="T16" i="12"/>
  <c r="U16" i="12" s="1"/>
  <c r="T15" i="12"/>
  <c r="U15" i="12" s="1"/>
  <c r="T14" i="12"/>
  <c r="U14" i="12" s="1"/>
  <c r="U13" i="12"/>
  <c r="T12" i="12"/>
  <c r="U12" i="12" s="1"/>
  <c r="T11" i="12"/>
  <c r="U11" i="12" s="1"/>
  <c r="T10" i="12"/>
  <c r="U10" i="12" s="1"/>
  <c r="T9" i="12"/>
  <c r="U9" i="12" s="1"/>
  <c r="U8" i="12"/>
  <c r="S7" i="12"/>
  <c r="R7" i="12"/>
  <c r="Q7" i="12"/>
  <c r="P7" i="12"/>
  <c r="O7" i="12"/>
  <c r="N7" i="12"/>
  <c r="M7" i="12"/>
  <c r="L7" i="12"/>
  <c r="K7" i="12"/>
  <c r="J7" i="12"/>
  <c r="H7" i="12"/>
  <c r="G7" i="12"/>
  <c r="F7" i="12"/>
  <c r="E7" i="12"/>
  <c r="D7" i="12"/>
  <c r="C7" i="12"/>
  <c r="T6" i="12"/>
  <c r="U6" i="12" s="1"/>
  <c r="T5" i="12"/>
  <c r="U5" i="12" s="1"/>
  <c r="T4" i="12"/>
  <c r="U4" i="12" s="1"/>
  <c r="T5" i="11"/>
  <c r="U5" i="11" s="1"/>
  <c r="T6" i="11"/>
  <c r="U6" i="11" s="1"/>
  <c r="T7" i="11"/>
  <c r="U7" i="11" s="1"/>
  <c r="U4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U9" i="11"/>
  <c r="U17" i="11"/>
  <c r="U19" i="11"/>
  <c r="U27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S30" i="11" s="1"/>
  <c r="I30" i="14" l="1"/>
  <c r="K30" i="11"/>
  <c r="O30" i="11"/>
  <c r="N30" i="11"/>
  <c r="D30" i="15"/>
  <c r="C30" i="15"/>
  <c r="S30" i="15"/>
  <c r="R30" i="15"/>
  <c r="P30" i="15"/>
  <c r="K30" i="15"/>
  <c r="J30" i="15"/>
  <c r="I30" i="15"/>
  <c r="H30" i="15"/>
  <c r="G30" i="15"/>
  <c r="R30" i="14"/>
  <c r="P30" i="14"/>
  <c r="J30" i="14"/>
  <c r="H30" i="14"/>
  <c r="G30" i="14"/>
  <c r="K30" i="14"/>
  <c r="D30" i="14"/>
  <c r="L30" i="14"/>
  <c r="S30" i="14"/>
  <c r="S30" i="13"/>
  <c r="R30" i="13"/>
  <c r="Q30" i="13"/>
  <c r="K30" i="13"/>
  <c r="J30" i="13"/>
  <c r="I30" i="13"/>
  <c r="G30" i="13"/>
  <c r="H30" i="13"/>
  <c r="P30" i="13"/>
  <c r="M30" i="12"/>
  <c r="S30" i="12"/>
  <c r="R30" i="12"/>
  <c r="K30" i="12"/>
  <c r="J30" i="12"/>
  <c r="G30" i="12"/>
  <c r="H30" i="12"/>
  <c r="P30" i="12"/>
  <c r="I30" i="12"/>
  <c r="Q30" i="12"/>
  <c r="D30" i="12"/>
  <c r="L30" i="12"/>
  <c r="E30" i="11"/>
  <c r="D30" i="11"/>
  <c r="C30" i="11"/>
  <c r="O30" i="15"/>
  <c r="Q30" i="15"/>
  <c r="Q30" i="14"/>
  <c r="O30" i="13"/>
  <c r="T29" i="15"/>
  <c r="N30" i="15"/>
  <c r="T7" i="15"/>
  <c r="U8" i="15"/>
  <c r="U29" i="15" s="1"/>
  <c r="U6" i="15"/>
  <c r="U7" i="15" s="1"/>
  <c r="O30" i="14"/>
  <c r="N30" i="14"/>
  <c r="M30" i="14"/>
  <c r="F30" i="14"/>
  <c r="E30" i="14"/>
  <c r="T29" i="14"/>
  <c r="C30" i="14"/>
  <c r="N30" i="13"/>
  <c r="M30" i="13"/>
  <c r="L30" i="13"/>
  <c r="T7" i="13"/>
  <c r="F30" i="13"/>
  <c r="E30" i="13"/>
  <c r="D30" i="13"/>
  <c r="C30" i="13"/>
  <c r="O30" i="12"/>
  <c r="N30" i="12"/>
  <c r="F30" i="12"/>
  <c r="E30" i="12"/>
  <c r="C30" i="12"/>
  <c r="H30" i="11"/>
  <c r="G30" i="11"/>
  <c r="I30" i="11"/>
  <c r="P30" i="11"/>
  <c r="F30" i="11"/>
  <c r="M30" i="11"/>
  <c r="L30" i="11"/>
  <c r="Q30" i="11"/>
  <c r="R30" i="11"/>
  <c r="J30" i="11"/>
  <c r="U7" i="14"/>
  <c r="T7" i="14"/>
  <c r="U8" i="14"/>
  <c r="U29" i="14" s="1"/>
  <c r="U29" i="13"/>
  <c r="T29" i="13"/>
  <c r="U4" i="13"/>
  <c r="U7" i="13" s="1"/>
  <c r="U7" i="12"/>
  <c r="U29" i="12"/>
  <c r="T7" i="12"/>
  <c r="T29" i="12"/>
  <c r="U8" i="11"/>
  <c r="T8" i="11"/>
  <c r="U29" i="11"/>
  <c r="T29" i="11"/>
  <c r="T30" i="15" l="1"/>
  <c r="U30" i="15"/>
  <c r="T30" i="14"/>
  <c r="T30" i="13"/>
  <c r="U30" i="13"/>
  <c r="T30" i="11"/>
  <c r="U30" i="14"/>
  <c r="T30" i="12"/>
  <c r="U30" i="12"/>
  <c r="U30" i="11"/>
  <c r="D25" i="20"/>
  <c r="I28" i="19"/>
  <c r="Q28" i="19"/>
  <c r="Q7" i="19"/>
  <c r="H28" i="19"/>
  <c r="H7" i="19"/>
  <c r="N28" i="19"/>
  <c r="N7" i="19"/>
  <c r="J7" i="19"/>
  <c r="J28" i="19"/>
  <c r="F7" i="19"/>
  <c r="F28" i="19"/>
  <c r="O7" i="19"/>
  <c r="O28" i="19"/>
  <c r="U28" i="19"/>
  <c r="U7" i="19"/>
  <c r="K28" i="19"/>
  <c r="K7" i="19"/>
  <c r="D28" i="19"/>
  <c r="D7" i="19"/>
  <c r="G7" i="19"/>
  <c r="G28" i="19"/>
  <c r="T28" i="19"/>
  <c r="T7" i="19"/>
  <c r="P7" i="19"/>
  <c r="P28" i="19"/>
  <c r="L7" i="19"/>
  <c r="L28" i="19"/>
  <c r="C28" i="19"/>
  <c r="C7" i="19"/>
  <c r="R28" i="19"/>
  <c r="R7" i="19"/>
  <c r="E28" i="19"/>
  <c r="E7" i="19"/>
  <c r="S28" i="19"/>
  <c r="S7" i="19"/>
  <c r="M28" i="19"/>
  <c r="M7" i="19"/>
</calcChain>
</file>

<file path=xl/sharedStrings.xml><?xml version="1.0" encoding="utf-8"?>
<sst xmlns="http://schemas.openxmlformats.org/spreadsheetml/2006/main" count="490" uniqueCount="54">
  <si>
    <t>FLOOR</t>
  </si>
  <si>
    <t>TERRACE</t>
  </si>
  <si>
    <t>TOTAL SQ.FT</t>
  </si>
  <si>
    <t>BUILT UP</t>
  </si>
  <si>
    <t>EP</t>
  </si>
  <si>
    <t>GROUND</t>
  </si>
  <si>
    <t>1 ST FLOOR</t>
  </si>
  <si>
    <t>TOTAL BUA SQ.MT</t>
  </si>
  <si>
    <t>STAIRCASE</t>
  </si>
  <si>
    <t>LIFT</t>
  </si>
  <si>
    <t>LOBBY</t>
  </si>
  <si>
    <t>RAMP</t>
  </si>
  <si>
    <t>PODIUM STILT</t>
  </si>
  <si>
    <t>BUILDING STILT</t>
  </si>
  <si>
    <t>FD</t>
  </si>
  <si>
    <t>BALCONY</t>
  </si>
  <si>
    <t>6TH FLOOR</t>
  </si>
  <si>
    <t>7TH FLOOR</t>
  </si>
  <si>
    <t>9TH FLOOR</t>
  </si>
  <si>
    <t>10TH FLOOR</t>
  </si>
  <si>
    <t>11TH FLOOR</t>
  </si>
  <si>
    <t>12TH FLOOR</t>
  </si>
  <si>
    <t>14TH FLOOR</t>
  </si>
  <si>
    <t>15TH FLOOR</t>
  </si>
  <si>
    <t>16TH FLOOR</t>
  </si>
  <si>
    <t>17TH FLOOR</t>
  </si>
  <si>
    <t>19TH FLOOR</t>
  </si>
  <si>
    <t>20TH FLOOR</t>
  </si>
  <si>
    <t>21ST FLOOR</t>
  </si>
  <si>
    <t>22ND FLOOR</t>
  </si>
  <si>
    <t>LV</t>
  </si>
  <si>
    <t>ED</t>
  </si>
  <si>
    <t>OHT,  LMR</t>
  </si>
  <si>
    <t>FIRE GALLERY</t>
  </si>
  <si>
    <t>TOTAL PODIUM       (A)</t>
  </si>
  <si>
    <t>PAYABLE %</t>
  </si>
  <si>
    <t>PAYABLE BUA</t>
  </si>
  <si>
    <t>DUMMY SLAB</t>
  </si>
  <si>
    <t>CLUB HOUSE</t>
  </si>
  <si>
    <t>SUB STATION</t>
  </si>
  <si>
    <t>2 ND FLOOR</t>
  </si>
  <si>
    <t>3 RD FLOOR</t>
  </si>
  <si>
    <t>3rd FLOOR</t>
  </si>
  <si>
    <t>4th FLOOR</t>
  </si>
  <si>
    <t>5th FLOOR</t>
  </si>
  <si>
    <t>TOTAL B     (B)</t>
  </si>
  <si>
    <t>TOTAL (A+B)</t>
  </si>
  <si>
    <t>CONSTRUCTION BUILT UP AREA OF PROJECT MAHAAVIR LABDHI</t>
  </si>
  <si>
    <t>8TH FLOOR REFUGE</t>
  </si>
  <si>
    <t>13TH FLOOR REFUGE</t>
  </si>
  <si>
    <t>18TH FLOOR REFUGE</t>
  </si>
  <si>
    <t>No of Slab</t>
  </si>
  <si>
    <t>TOTAL (B)</t>
  </si>
  <si>
    <t>TOTAL PODIUM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</si>
</sst>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9FBA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2" fontId="0" fillId="0" borderId="0" xfId="0" applyNumberFormat="1"/>
    <xf numFmtId="1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5" borderId="3" xfId="0" applyNumberFormat="1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6" borderId="3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2" fontId="4" fillId="7" borderId="3" xfId="0" applyNumberFormat="1" applyFont="1" applyFill="1" applyBorder="1" applyAlignment="1">
      <alignment horizontal="center" vertical="center"/>
    </xf>
    <xf numFmtId="9" fontId="4" fillId="7" borderId="1" xfId="0" applyNumberFormat="1" applyFont="1" applyFill="1" applyBorder="1" applyAlignment="1">
      <alignment horizontal="center" vertical="center"/>
    </xf>
    <xf numFmtId="2" fontId="4" fillId="7" borderId="9" xfId="0" applyNumberFormat="1" applyFont="1" applyFill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/>
    </xf>
    <xf numFmtId="2" fontId="0" fillId="2" borderId="0" xfId="0" applyNumberFormat="1" applyFill="1"/>
    <xf numFmtId="2" fontId="1" fillId="8" borderId="3" xfId="0" applyNumberFormat="1" applyFont="1" applyFill="1" applyBorder="1" applyAlignment="1" applyProtection="1">
      <alignment horizontal="center" vertical="center"/>
      <protection locked="0"/>
    </xf>
    <xf numFmtId="2" fontId="4" fillId="8" borderId="1" xfId="0" applyNumberFormat="1" applyFont="1" applyFill="1" applyBorder="1" applyAlignment="1" applyProtection="1">
      <alignment horizontal="center" vertical="center"/>
      <protection locked="0"/>
    </xf>
    <xf numFmtId="1" fontId="1" fillId="8" borderId="4" xfId="0" applyNumberFormat="1" applyFont="1" applyFill="1" applyBorder="1" applyAlignment="1" applyProtection="1">
      <alignment horizontal="center" vertical="center"/>
      <protection locked="0"/>
    </xf>
    <xf numFmtId="2" fontId="0" fillId="8" borderId="0" xfId="0" applyNumberFormat="1" applyFill="1"/>
    <xf numFmtId="2" fontId="1" fillId="8" borderId="3" xfId="0" applyNumberFormat="1" applyFont="1" applyFill="1" applyBorder="1" applyAlignment="1">
      <alignment horizontal="center" vertical="center"/>
    </xf>
    <xf numFmtId="2" fontId="0" fillId="9" borderId="0" xfId="0" applyNumberFormat="1" applyFill="1"/>
    <xf numFmtId="2" fontId="1" fillId="9" borderId="3" xfId="0" applyNumberFormat="1" applyFont="1" applyFill="1" applyBorder="1" applyAlignment="1" applyProtection="1">
      <alignment horizontal="center" vertical="center"/>
      <protection locked="0"/>
    </xf>
    <xf numFmtId="2" fontId="4" fillId="9" borderId="1" xfId="0" applyNumberFormat="1" applyFont="1" applyFill="1" applyBorder="1" applyAlignment="1" applyProtection="1">
      <alignment horizontal="center" vertical="center"/>
      <protection locked="0"/>
    </xf>
    <xf numFmtId="1" fontId="1" fillId="9" borderId="4" xfId="0" applyNumberFormat="1" applyFont="1" applyFill="1" applyBorder="1" applyAlignment="1" applyProtection="1">
      <alignment horizontal="center" vertical="center"/>
      <protection locked="0"/>
    </xf>
    <xf numFmtId="2" fontId="4" fillId="7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7" fillId="0" borderId="0" xfId="0" applyNumberFormat="1" applyFont="1"/>
    <xf numFmtId="2" fontId="7" fillId="0" borderId="10" xfId="0" applyNumberFormat="1" applyFont="1" applyBorder="1"/>
    <xf numFmtId="1" fontId="6" fillId="0" borderId="1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2" fontId="7" fillId="9" borderId="0" xfId="0" applyNumberFormat="1" applyFont="1" applyFill="1"/>
    <xf numFmtId="2" fontId="7" fillId="2" borderId="0" xfId="0" applyNumberFormat="1" applyFont="1" applyFill="1"/>
    <xf numFmtId="2" fontId="7" fillId="8" borderId="0" xfId="0" applyNumberFormat="1" applyFont="1" applyFill="1"/>
    <xf numFmtId="1" fontId="7" fillId="0" borderId="0" xfId="0" applyNumberFormat="1" applyFont="1" applyAlignment="1">
      <alignment horizontal="center"/>
    </xf>
    <xf numFmtId="2" fontId="1" fillId="4" borderId="7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C69A-AC96-4C4F-957F-2F1BB6C4825F}">
  <sheetPr>
    <pageSetUpPr fitToPage="1"/>
  </sheetPr>
  <dimension ref="A1:CI32"/>
  <sheetViews>
    <sheetView topLeftCell="A7" zoomScaleNormal="100" workbookViewId="0">
      <selection activeCell="W8" sqref="W8"/>
    </sheetView>
  </sheetViews>
  <sheetFormatPr defaultRowHeight="15" x14ac:dyDescent="0.25"/>
  <cols>
    <col min="1" max="1" width="9.140625" style="1"/>
    <col min="2" max="2" width="24.28515625" style="1" bestFit="1" customWidth="1"/>
    <col min="3" max="3" width="12.140625" style="1" bestFit="1" customWidth="1"/>
    <col min="4" max="4" width="12.85546875" style="1" customWidth="1"/>
    <col min="5" max="7" width="10.85546875" style="1" bestFit="1" customWidth="1"/>
    <col min="8" max="8" width="12.140625" style="1" bestFit="1" customWidth="1"/>
    <col min="9" max="10" width="11.7109375" style="1" customWidth="1"/>
    <col min="11" max="13" width="9.5703125" style="1" bestFit="1" customWidth="1"/>
    <col min="14" max="14" width="10.85546875" style="1" bestFit="1" customWidth="1"/>
    <col min="15" max="15" width="11.42578125" style="1" customWidth="1"/>
    <col min="16" max="16" width="10.7109375" style="1" customWidth="1"/>
    <col min="17" max="19" width="11" style="1" customWidth="1"/>
    <col min="20" max="21" width="14.7109375" style="1" customWidth="1"/>
    <col min="22" max="257" width="9.140625" style="1"/>
    <col min="258" max="258" width="21.42578125" style="1" customWidth="1"/>
    <col min="259" max="259" width="12.140625" style="1" bestFit="1" customWidth="1"/>
    <col min="260" max="260" width="12.85546875" style="1" customWidth="1"/>
    <col min="261" max="263" width="10.85546875" style="1" bestFit="1" customWidth="1"/>
    <col min="264" max="264" width="12.140625" style="1" bestFit="1" customWidth="1"/>
    <col min="265" max="266" width="11.7109375" style="1" customWidth="1"/>
    <col min="267" max="269" width="9.5703125" style="1" bestFit="1" customWidth="1"/>
    <col min="270" max="270" width="10.85546875" style="1" bestFit="1" customWidth="1"/>
    <col min="271" max="271" width="11.42578125" style="1" customWidth="1"/>
    <col min="272" max="272" width="10.7109375" style="1" customWidth="1"/>
    <col min="273" max="275" width="11" style="1" customWidth="1"/>
    <col min="276" max="277" width="14.7109375" style="1" customWidth="1"/>
    <col min="278" max="513" width="9.140625" style="1"/>
    <col min="514" max="514" width="21.42578125" style="1" customWidth="1"/>
    <col min="515" max="515" width="12.140625" style="1" bestFit="1" customWidth="1"/>
    <col min="516" max="516" width="12.85546875" style="1" customWidth="1"/>
    <col min="517" max="519" width="10.85546875" style="1" bestFit="1" customWidth="1"/>
    <col min="520" max="520" width="12.140625" style="1" bestFit="1" customWidth="1"/>
    <col min="521" max="522" width="11.7109375" style="1" customWidth="1"/>
    <col min="523" max="525" width="9.5703125" style="1" bestFit="1" customWidth="1"/>
    <col min="526" max="526" width="10.85546875" style="1" bestFit="1" customWidth="1"/>
    <col min="527" max="527" width="11.42578125" style="1" customWidth="1"/>
    <col min="528" max="528" width="10.7109375" style="1" customWidth="1"/>
    <col min="529" max="531" width="11" style="1" customWidth="1"/>
    <col min="532" max="533" width="14.7109375" style="1" customWidth="1"/>
    <col min="534" max="769" width="9.140625" style="1"/>
    <col min="770" max="770" width="21.42578125" style="1" customWidth="1"/>
    <col min="771" max="771" width="12.140625" style="1" bestFit="1" customWidth="1"/>
    <col min="772" max="772" width="12.85546875" style="1" customWidth="1"/>
    <col min="773" max="775" width="10.85546875" style="1" bestFit="1" customWidth="1"/>
    <col min="776" max="776" width="12.140625" style="1" bestFit="1" customWidth="1"/>
    <col min="777" max="778" width="11.7109375" style="1" customWidth="1"/>
    <col min="779" max="781" width="9.5703125" style="1" bestFit="1" customWidth="1"/>
    <col min="782" max="782" width="10.85546875" style="1" bestFit="1" customWidth="1"/>
    <col min="783" max="783" width="11.42578125" style="1" customWidth="1"/>
    <col min="784" max="784" width="10.7109375" style="1" customWidth="1"/>
    <col min="785" max="787" width="11" style="1" customWidth="1"/>
    <col min="788" max="789" width="14.7109375" style="1" customWidth="1"/>
    <col min="790" max="1025" width="9.140625" style="1"/>
    <col min="1026" max="1026" width="21.42578125" style="1" customWidth="1"/>
    <col min="1027" max="1027" width="12.140625" style="1" bestFit="1" customWidth="1"/>
    <col min="1028" max="1028" width="12.85546875" style="1" customWidth="1"/>
    <col min="1029" max="1031" width="10.85546875" style="1" bestFit="1" customWidth="1"/>
    <col min="1032" max="1032" width="12.140625" style="1" bestFit="1" customWidth="1"/>
    <col min="1033" max="1034" width="11.7109375" style="1" customWidth="1"/>
    <col min="1035" max="1037" width="9.5703125" style="1" bestFit="1" customWidth="1"/>
    <col min="1038" max="1038" width="10.85546875" style="1" bestFit="1" customWidth="1"/>
    <col min="1039" max="1039" width="11.42578125" style="1" customWidth="1"/>
    <col min="1040" max="1040" width="10.7109375" style="1" customWidth="1"/>
    <col min="1041" max="1043" width="11" style="1" customWidth="1"/>
    <col min="1044" max="1045" width="14.7109375" style="1" customWidth="1"/>
    <col min="1046" max="1281" width="9.140625" style="1"/>
    <col min="1282" max="1282" width="21.42578125" style="1" customWidth="1"/>
    <col min="1283" max="1283" width="12.140625" style="1" bestFit="1" customWidth="1"/>
    <col min="1284" max="1284" width="12.85546875" style="1" customWidth="1"/>
    <col min="1285" max="1287" width="10.85546875" style="1" bestFit="1" customWidth="1"/>
    <col min="1288" max="1288" width="12.140625" style="1" bestFit="1" customWidth="1"/>
    <col min="1289" max="1290" width="11.7109375" style="1" customWidth="1"/>
    <col min="1291" max="1293" width="9.5703125" style="1" bestFit="1" customWidth="1"/>
    <col min="1294" max="1294" width="10.85546875" style="1" bestFit="1" customWidth="1"/>
    <col min="1295" max="1295" width="11.42578125" style="1" customWidth="1"/>
    <col min="1296" max="1296" width="10.7109375" style="1" customWidth="1"/>
    <col min="1297" max="1299" width="11" style="1" customWidth="1"/>
    <col min="1300" max="1301" width="14.7109375" style="1" customWidth="1"/>
    <col min="1302" max="1537" width="9.140625" style="1"/>
    <col min="1538" max="1538" width="21.42578125" style="1" customWidth="1"/>
    <col min="1539" max="1539" width="12.140625" style="1" bestFit="1" customWidth="1"/>
    <col min="1540" max="1540" width="12.85546875" style="1" customWidth="1"/>
    <col min="1541" max="1543" width="10.85546875" style="1" bestFit="1" customWidth="1"/>
    <col min="1544" max="1544" width="12.140625" style="1" bestFit="1" customWidth="1"/>
    <col min="1545" max="1546" width="11.7109375" style="1" customWidth="1"/>
    <col min="1547" max="1549" width="9.5703125" style="1" bestFit="1" customWidth="1"/>
    <col min="1550" max="1550" width="10.85546875" style="1" bestFit="1" customWidth="1"/>
    <col min="1551" max="1551" width="11.42578125" style="1" customWidth="1"/>
    <col min="1552" max="1552" width="10.7109375" style="1" customWidth="1"/>
    <col min="1553" max="1555" width="11" style="1" customWidth="1"/>
    <col min="1556" max="1557" width="14.7109375" style="1" customWidth="1"/>
    <col min="1558" max="1793" width="9.140625" style="1"/>
    <col min="1794" max="1794" width="21.42578125" style="1" customWidth="1"/>
    <col min="1795" max="1795" width="12.140625" style="1" bestFit="1" customWidth="1"/>
    <col min="1796" max="1796" width="12.85546875" style="1" customWidth="1"/>
    <col min="1797" max="1799" width="10.85546875" style="1" bestFit="1" customWidth="1"/>
    <col min="1800" max="1800" width="12.140625" style="1" bestFit="1" customWidth="1"/>
    <col min="1801" max="1802" width="11.7109375" style="1" customWidth="1"/>
    <col min="1803" max="1805" width="9.5703125" style="1" bestFit="1" customWidth="1"/>
    <col min="1806" max="1806" width="10.85546875" style="1" bestFit="1" customWidth="1"/>
    <col min="1807" max="1807" width="11.42578125" style="1" customWidth="1"/>
    <col min="1808" max="1808" width="10.7109375" style="1" customWidth="1"/>
    <col min="1809" max="1811" width="11" style="1" customWidth="1"/>
    <col min="1812" max="1813" width="14.7109375" style="1" customWidth="1"/>
    <col min="1814" max="2049" width="9.140625" style="1"/>
    <col min="2050" max="2050" width="21.42578125" style="1" customWidth="1"/>
    <col min="2051" max="2051" width="12.140625" style="1" bestFit="1" customWidth="1"/>
    <col min="2052" max="2052" width="12.85546875" style="1" customWidth="1"/>
    <col min="2053" max="2055" width="10.85546875" style="1" bestFit="1" customWidth="1"/>
    <col min="2056" max="2056" width="12.140625" style="1" bestFit="1" customWidth="1"/>
    <col min="2057" max="2058" width="11.7109375" style="1" customWidth="1"/>
    <col min="2059" max="2061" width="9.5703125" style="1" bestFit="1" customWidth="1"/>
    <col min="2062" max="2062" width="10.85546875" style="1" bestFit="1" customWidth="1"/>
    <col min="2063" max="2063" width="11.42578125" style="1" customWidth="1"/>
    <col min="2064" max="2064" width="10.7109375" style="1" customWidth="1"/>
    <col min="2065" max="2067" width="11" style="1" customWidth="1"/>
    <col min="2068" max="2069" width="14.7109375" style="1" customWidth="1"/>
    <col min="2070" max="2305" width="9.140625" style="1"/>
    <col min="2306" max="2306" width="21.42578125" style="1" customWidth="1"/>
    <col min="2307" max="2307" width="12.140625" style="1" bestFit="1" customWidth="1"/>
    <col min="2308" max="2308" width="12.85546875" style="1" customWidth="1"/>
    <col min="2309" max="2311" width="10.85546875" style="1" bestFit="1" customWidth="1"/>
    <col min="2312" max="2312" width="12.140625" style="1" bestFit="1" customWidth="1"/>
    <col min="2313" max="2314" width="11.7109375" style="1" customWidth="1"/>
    <col min="2315" max="2317" width="9.5703125" style="1" bestFit="1" customWidth="1"/>
    <col min="2318" max="2318" width="10.85546875" style="1" bestFit="1" customWidth="1"/>
    <col min="2319" max="2319" width="11.42578125" style="1" customWidth="1"/>
    <col min="2320" max="2320" width="10.7109375" style="1" customWidth="1"/>
    <col min="2321" max="2323" width="11" style="1" customWidth="1"/>
    <col min="2324" max="2325" width="14.7109375" style="1" customWidth="1"/>
    <col min="2326" max="2561" width="9.140625" style="1"/>
    <col min="2562" max="2562" width="21.42578125" style="1" customWidth="1"/>
    <col min="2563" max="2563" width="12.140625" style="1" bestFit="1" customWidth="1"/>
    <col min="2564" max="2564" width="12.85546875" style="1" customWidth="1"/>
    <col min="2565" max="2567" width="10.85546875" style="1" bestFit="1" customWidth="1"/>
    <col min="2568" max="2568" width="12.140625" style="1" bestFit="1" customWidth="1"/>
    <col min="2569" max="2570" width="11.7109375" style="1" customWidth="1"/>
    <col min="2571" max="2573" width="9.5703125" style="1" bestFit="1" customWidth="1"/>
    <col min="2574" max="2574" width="10.85546875" style="1" bestFit="1" customWidth="1"/>
    <col min="2575" max="2575" width="11.42578125" style="1" customWidth="1"/>
    <col min="2576" max="2576" width="10.7109375" style="1" customWidth="1"/>
    <col min="2577" max="2579" width="11" style="1" customWidth="1"/>
    <col min="2580" max="2581" width="14.7109375" style="1" customWidth="1"/>
    <col min="2582" max="2817" width="9.140625" style="1"/>
    <col min="2818" max="2818" width="21.42578125" style="1" customWidth="1"/>
    <col min="2819" max="2819" width="12.140625" style="1" bestFit="1" customWidth="1"/>
    <col min="2820" max="2820" width="12.85546875" style="1" customWidth="1"/>
    <col min="2821" max="2823" width="10.85546875" style="1" bestFit="1" customWidth="1"/>
    <col min="2824" max="2824" width="12.140625" style="1" bestFit="1" customWidth="1"/>
    <col min="2825" max="2826" width="11.7109375" style="1" customWidth="1"/>
    <col min="2827" max="2829" width="9.5703125" style="1" bestFit="1" customWidth="1"/>
    <col min="2830" max="2830" width="10.85546875" style="1" bestFit="1" customWidth="1"/>
    <col min="2831" max="2831" width="11.42578125" style="1" customWidth="1"/>
    <col min="2832" max="2832" width="10.7109375" style="1" customWidth="1"/>
    <col min="2833" max="2835" width="11" style="1" customWidth="1"/>
    <col min="2836" max="2837" width="14.7109375" style="1" customWidth="1"/>
    <col min="2838" max="3073" width="9.140625" style="1"/>
    <col min="3074" max="3074" width="21.42578125" style="1" customWidth="1"/>
    <col min="3075" max="3075" width="12.140625" style="1" bestFit="1" customWidth="1"/>
    <col min="3076" max="3076" width="12.85546875" style="1" customWidth="1"/>
    <col min="3077" max="3079" width="10.85546875" style="1" bestFit="1" customWidth="1"/>
    <col min="3080" max="3080" width="12.140625" style="1" bestFit="1" customWidth="1"/>
    <col min="3081" max="3082" width="11.7109375" style="1" customWidth="1"/>
    <col min="3083" max="3085" width="9.5703125" style="1" bestFit="1" customWidth="1"/>
    <col min="3086" max="3086" width="10.85546875" style="1" bestFit="1" customWidth="1"/>
    <col min="3087" max="3087" width="11.42578125" style="1" customWidth="1"/>
    <col min="3088" max="3088" width="10.7109375" style="1" customWidth="1"/>
    <col min="3089" max="3091" width="11" style="1" customWidth="1"/>
    <col min="3092" max="3093" width="14.7109375" style="1" customWidth="1"/>
    <col min="3094" max="3329" width="9.140625" style="1"/>
    <col min="3330" max="3330" width="21.42578125" style="1" customWidth="1"/>
    <col min="3331" max="3331" width="12.140625" style="1" bestFit="1" customWidth="1"/>
    <col min="3332" max="3332" width="12.85546875" style="1" customWidth="1"/>
    <col min="3333" max="3335" width="10.85546875" style="1" bestFit="1" customWidth="1"/>
    <col min="3336" max="3336" width="12.140625" style="1" bestFit="1" customWidth="1"/>
    <col min="3337" max="3338" width="11.7109375" style="1" customWidth="1"/>
    <col min="3339" max="3341" width="9.5703125" style="1" bestFit="1" customWidth="1"/>
    <col min="3342" max="3342" width="10.85546875" style="1" bestFit="1" customWidth="1"/>
    <col min="3343" max="3343" width="11.42578125" style="1" customWidth="1"/>
    <col min="3344" max="3344" width="10.7109375" style="1" customWidth="1"/>
    <col min="3345" max="3347" width="11" style="1" customWidth="1"/>
    <col min="3348" max="3349" width="14.7109375" style="1" customWidth="1"/>
    <col min="3350" max="3585" width="9.140625" style="1"/>
    <col min="3586" max="3586" width="21.42578125" style="1" customWidth="1"/>
    <col min="3587" max="3587" width="12.140625" style="1" bestFit="1" customWidth="1"/>
    <col min="3588" max="3588" width="12.85546875" style="1" customWidth="1"/>
    <col min="3589" max="3591" width="10.85546875" style="1" bestFit="1" customWidth="1"/>
    <col min="3592" max="3592" width="12.140625" style="1" bestFit="1" customWidth="1"/>
    <col min="3593" max="3594" width="11.7109375" style="1" customWidth="1"/>
    <col min="3595" max="3597" width="9.5703125" style="1" bestFit="1" customWidth="1"/>
    <col min="3598" max="3598" width="10.85546875" style="1" bestFit="1" customWidth="1"/>
    <col min="3599" max="3599" width="11.42578125" style="1" customWidth="1"/>
    <col min="3600" max="3600" width="10.7109375" style="1" customWidth="1"/>
    <col min="3601" max="3603" width="11" style="1" customWidth="1"/>
    <col min="3604" max="3605" width="14.7109375" style="1" customWidth="1"/>
    <col min="3606" max="3841" width="9.140625" style="1"/>
    <col min="3842" max="3842" width="21.42578125" style="1" customWidth="1"/>
    <col min="3843" max="3843" width="12.140625" style="1" bestFit="1" customWidth="1"/>
    <col min="3844" max="3844" width="12.85546875" style="1" customWidth="1"/>
    <col min="3845" max="3847" width="10.85546875" style="1" bestFit="1" customWidth="1"/>
    <col min="3848" max="3848" width="12.140625" style="1" bestFit="1" customWidth="1"/>
    <col min="3849" max="3850" width="11.7109375" style="1" customWidth="1"/>
    <col min="3851" max="3853" width="9.5703125" style="1" bestFit="1" customWidth="1"/>
    <col min="3854" max="3854" width="10.85546875" style="1" bestFit="1" customWidth="1"/>
    <col min="3855" max="3855" width="11.42578125" style="1" customWidth="1"/>
    <col min="3856" max="3856" width="10.7109375" style="1" customWidth="1"/>
    <col min="3857" max="3859" width="11" style="1" customWidth="1"/>
    <col min="3860" max="3861" width="14.7109375" style="1" customWidth="1"/>
    <col min="3862" max="4097" width="9.140625" style="1"/>
    <col min="4098" max="4098" width="21.42578125" style="1" customWidth="1"/>
    <col min="4099" max="4099" width="12.140625" style="1" bestFit="1" customWidth="1"/>
    <col min="4100" max="4100" width="12.85546875" style="1" customWidth="1"/>
    <col min="4101" max="4103" width="10.85546875" style="1" bestFit="1" customWidth="1"/>
    <col min="4104" max="4104" width="12.140625" style="1" bestFit="1" customWidth="1"/>
    <col min="4105" max="4106" width="11.7109375" style="1" customWidth="1"/>
    <col min="4107" max="4109" width="9.5703125" style="1" bestFit="1" customWidth="1"/>
    <col min="4110" max="4110" width="10.85546875" style="1" bestFit="1" customWidth="1"/>
    <col min="4111" max="4111" width="11.42578125" style="1" customWidth="1"/>
    <col min="4112" max="4112" width="10.7109375" style="1" customWidth="1"/>
    <col min="4113" max="4115" width="11" style="1" customWidth="1"/>
    <col min="4116" max="4117" width="14.7109375" style="1" customWidth="1"/>
    <col min="4118" max="4353" width="9.140625" style="1"/>
    <col min="4354" max="4354" width="21.42578125" style="1" customWidth="1"/>
    <col min="4355" max="4355" width="12.140625" style="1" bestFit="1" customWidth="1"/>
    <col min="4356" max="4356" width="12.85546875" style="1" customWidth="1"/>
    <col min="4357" max="4359" width="10.85546875" style="1" bestFit="1" customWidth="1"/>
    <col min="4360" max="4360" width="12.140625" style="1" bestFit="1" customWidth="1"/>
    <col min="4361" max="4362" width="11.7109375" style="1" customWidth="1"/>
    <col min="4363" max="4365" width="9.5703125" style="1" bestFit="1" customWidth="1"/>
    <col min="4366" max="4366" width="10.85546875" style="1" bestFit="1" customWidth="1"/>
    <col min="4367" max="4367" width="11.42578125" style="1" customWidth="1"/>
    <col min="4368" max="4368" width="10.7109375" style="1" customWidth="1"/>
    <col min="4369" max="4371" width="11" style="1" customWidth="1"/>
    <col min="4372" max="4373" width="14.7109375" style="1" customWidth="1"/>
    <col min="4374" max="4609" width="9.140625" style="1"/>
    <col min="4610" max="4610" width="21.42578125" style="1" customWidth="1"/>
    <col min="4611" max="4611" width="12.140625" style="1" bestFit="1" customWidth="1"/>
    <col min="4612" max="4612" width="12.85546875" style="1" customWidth="1"/>
    <col min="4613" max="4615" width="10.85546875" style="1" bestFit="1" customWidth="1"/>
    <col min="4616" max="4616" width="12.140625" style="1" bestFit="1" customWidth="1"/>
    <col min="4617" max="4618" width="11.7109375" style="1" customWidth="1"/>
    <col min="4619" max="4621" width="9.5703125" style="1" bestFit="1" customWidth="1"/>
    <col min="4622" max="4622" width="10.85546875" style="1" bestFit="1" customWidth="1"/>
    <col min="4623" max="4623" width="11.42578125" style="1" customWidth="1"/>
    <col min="4624" max="4624" width="10.7109375" style="1" customWidth="1"/>
    <col min="4625" max="4627" width="11" style="1" customWidth="1"/>
    <col min="4628" max="4629" width="14.7109375" style="1" customWidth="1"/>
    <col min="4630" max="4865" width="9.140625" style="1"/>
    <col min="4866" max="4866" width="21.42578125" style="1" customWidth="1"/>
    <col min="4867" max="4867" width="12.140625" style="1" bestFit="1" customWidth="1"/>
    <col min="4868" max="4868" width="12.85546875" style="1" customWidth="1"/>
    <col min="4869" max="4871" width="10.85546875" style="1" bestFit="1" customWidth="1"/>
    <col min="4872" max="4872" width="12.140625" style="1" bestFit="1" customWidth="1"/>
    <col min="4873" max="4874" width="11.7109375" style="1" customWidth="1"/>
    <col min="4875" max="4877" width="9.5703125" style="1" bestFit="1" customWidth="1"/>
    <col min="4878" max="4878" width="10.85546875" style="1" bestFit="1" customWidth="1"/>
    <col min="4879" max="4879" width="11.42578125" style="1" customWidth="1"/>
    <col min="4880" max="4880" width="10.7109375" style="1" customWidth="1"/>
    <col min="4881" max="4883" width="11" style="1" customWidth="1"/>
    <col min="4884" max="4885" width="14.7109375" style="1" customWidth="1"/>
    <col min="4886" max="5121" width="9.140625" style="1"/>
    <col min="5122" max="5122" width="21.42578125" style="1" customWidth="1"/>
    <col min="5123" max="5123" width="12.140625" style="1" bestFit="1" customWidth="1"/>
    <col min="5124" max="5124" width="12.85546875" style="1" customWidth="1"/>
    <col min="5125" max="5127" width="10.85546875" style="1" bestFit="1" customWidth="1"/>
    <col min="5128" max="5128" width="12.140625" style="1" bestFit="1" customWidth="1"/>
    <col min="5129" max="5130" width="11.7109375" style="1" customWidth="1"/>
    <col min="5131" max="5133" width="9.5703125" style="1" bestFit="1" customWidth="1"/>
    <col min="5134" max="5134" width="10.85546875" style="1" bestFit="1" customWidth="1"/>
    <col min="5135" max="5135" width="11.42578125" style="1" customWidth="1"/>
    <col min="5136" max="5136" width="10.7109375" style="1" customWidth="1"/>
    <col min="5137" max="5139" width="11" style="1" customWidth="1"/>
    <col min="5140" max="5141" width="14.7109375" style="1" customWidth="1"/>
    <col min="5142" max="5377" width="9.140625" style="1"/>
    <col min="5378" max="5378" width="21.42578125" style="1" customWidth="1"/>
    <col min="5379" max="5379" width="12.140625" style="1" bestFit="1" customWidth="1"/>
    <col min="5380" max="5380" width="12.85546875" style="1" customWidth="1"/>
    <col min="5381" max="5383" width="10.85546875" style="1" bestFit="1" customWidth="1"/>
    <col min="5384" max="5384" width="12.140625" style="1" bestFit="1" customWidth="1"/>
    <col min="5385" max="5386" width="11.7109375" style="1" customWidth="1"/>
    <col min="5387" max="5389" width="9.5703125" style="1" bestFit="1" customWidth="1"/>
    <col min="5390" max="5390" width="10.85546875" style="1" bestFit="1" customWidth="1"/>
    <col min="5391" max="5391" width="11.42578125" style="1" customWidth="1"/>
    <col min="5392" max="5392" width="10.7109375" style="1" customWidth="1"/>
    <col min="5393" max="5395" width="11" style="1" customWidth="1"/>
    <col min="5396" max="5397" width="14.7109375" style="1" customWidth="1"/>
    <col min="5398" max="5633" width="9.140625" style="1"/>
    <col min="5634" max="5634" width="21.42578125" style="1" customWidth="1"/>
    <col min="5635" max="5635" width="12.140625" style="1" bestFit="1" customWidth="1"/>
    <col min="5636" max="5636" width="12.85546875" style="1" customWidth="1"/>
    <col min="5637" max="5639" width="10.85546875" style="1" bestFit="1" customWidth="1"/>
    <col min="5640" max="5640" width="12.140625" style="1" bestFit="1" customWidth="1"/>
    <col min="5641" max="5642" width="11.7109375" style="1" customWidth="1"/>
    <col min="5643" max="5645" width="9.5703125" style="1" bestFit="1" customWidth="1"/>
    <col min="5646" max="5646" width="10.85546875" style="1" bestFit="1" customWidth="1"/>
    <col min="5647" max="5647" width="11.42578125" style="1" customWidth="1"/>
    <col min="5648" max="5648" width="10.7109375" style="1" customWidth="1"/>
    <col min="5649" max="5651" width="11" style="1" customWidth="1"/>
    <col min="5652" max="5653" width="14.7109375" style="1" customWidth="1"/>
    <col min="5654" max="5889" width="9.140625" style="1"/>
    <col min="5890" max="5890" width="21.42578125" style="1" customWidth="1"/>
    <col min="5891" max="5891" width="12.140625" style="1" bestFit="1" customWidth="1"/>
    <col min="5892" max="5892" width="12.85546875" style="1" customWidth="1"/>
    <col min="5893" max="5895" width="10.85546875" style="1" bestFit="1" customWidth="1"/>
    <col min="5896" max="5896" width="12.140625" style="1" bestFit="1" customWidth="1"/>
    <col min="5897" max="5898" width="11.7109375" style="1" customWidth="1"/>
    <col min="5899" max="5901" width="9.5703125" style="1" bestFit="1" customWidth="1"/>
    <col min="5902" max="5902" width="10.85546875" style="1" bestFit="1" customWidth="1"/>
    <col min="5903" max="5903" width="11.42578125" style="1" customWidth="1"/>
    <col min="5904" max="5904" width="10.7109375" style="1" customWidth="1"/>
    <col min="5905" max="5907" width="11" style="1" customWidth="1"/>
    <col min="5908" max="5909" width="14.7109375" style="1" customWidth="1"/>
    <col min="5910" max="6145" width="9.140625" style="1"/>
    <col min="6146" max="6146" width="21.42578125" style="1" customWidth="1"/>
    <col min="6147" max="6147" width="12.140625" style="1" bestFit="1" customWidth="1"/>
    <col min="6148" max="6148" width="12.85546875" style="1" customWidth="1"/>
    <col min="6149" max="6151" width="10.85546875" style="1" bestFit="1" customWidth="1"/>
    <col min="6152" max="6152" width="12.140625" style="1" bestFit="1" customWidth="1"/>
    <col min="6153" max="6154" width="11.7109375" style="1" customWidth="1"/>
    <col min="6155" max="6157" width="9.5703125" style="1" bestFit="1" customWidth="1"/>
    <col min="6158" max="6158" width="10.85546875" style="1" bestFit="1" customWidth="1"/>
    <col min="6159" max="6159" width="11.42578125" style="1" customWidth="1"/>
    <col min="6160" max="6160" width="10.7109375" style="1" customWidth="1"/>
    <col min="6161" max="6163" width="11" style="1" customWidth="1"/>
    <col min="6164" max="6165" width="14.7109375" style="1" customWidth="1"/>
    <col min="6166" max="6401" width="9.140625" style="1"/>
    <col min="6402" max="6402" width="21.42578125" style="1" customWidth="1"/>
    <col min="6403" max="6403" width="12.140625" style="1" bestFit="1" customWidth="1"/>
    <col min="6404" max="6404" width="12.85546875" style="1" customWidth="1"/>
    <col min="6405" max="6407" width="10.85546875" style="1" bestFit="1" customWidth="1"/>
    <col min="6408" max="6408" width="12.140625" style="1" bestFit="1" customWidth="1"/>
    <col min="6409" max="6410" width="11.7109375" style="1" customWidth="1"/>
    <col min="6411" max="6413" width="9.5703125" style="1" bestFit="1" customWidth="1"/>
    <col min="6414" max="6414" width="10.85546875" style="1" bestFit="1" customWidth="1"/>
    <col min="6415" max="6415" width="11.42578125" style="1" customWidth="1"/>
    <col min="6416" max="6416" width="10.7109375" style="1" customWidth="1"/>
    <col min="6417" max="6419" width="11" style="1" customWidth="1"/>
    <col min="6420" max="6421" width="14.7109375" style="1" customWidth="1"/>
    <col min="6422" max="6657" width="9.140625" style="1"/>
    <col min="6658" max="6658" width="21.42578125" style="1" customWidth="1"/>
    <col min="6659" max="6659" width="12.140625" style="1" bestFit="1" customWidth="1"/>
    <col min="6660" max="6660" width="12.85546875" style="1" customWidth="1"/>
    <col min="6661" max="6663" width="10.85546875" style="1" bestFit="1" customWidth="1"/>
    <col min="6664" max="6664" width="12.140625" style="1" bestFit="1" customWidth="1"/>
    <col min="6665" max="6666" width="11.7109375" style="1" customWidth="1"/>
    <col min="6667" max="6669" width="9.5703125" style="1" bestFit="1" customWidth="1"/>
    <col min="6670" max="6670" width="10.85546875" style="1" bestFit="1" customWidth="1"/>
    <col min="6671" max="6671" width="11.42578125" style="1" customWidth="1"/>
    <col min="6672" max="6672" width="10.7109375" style="1" customWidth="1"/>
    <col min="6673" max="6675" width="11" style="1" customWidth="1"/>
    <col min="6676" max="6677" width="14.7109375" style="1" customWidth="1"/>
    <col min="6678" max="6913" width="9.140625" style="1"/>
    <col min="6914" max="6914" width="21.42578125" style="1" customWidth="1"/>
    <col min="6915" max="6915" width="12.140625" style="1" bestFit="1" customWidth="1"/>
    <col min="6916" max="6916" width="12.85546875" style="1" customWidth="1"/>
    <col min="6917" max="6919" width="10.85546875" style="1" bestFit="1" customWidth="1"/>
    <col min="6920" max="6920" width="12.140625" style="1" bestFit="1" customWidth="1"/>
    <col min="6921" max="6922" width="11.7109375" style="1" customWidth="1"/>
    <col min="6923" max="6925" width="9.5703125" style="1" bestFit="1" customWidth="1"/>
    <col min="6926" max="6926" width="10.85546875" style="1" bestFit="1" customWidth="1"/>
    <col min="6927" max="6927" width="11.42578125" style="1" customWidth="1"/>
    <col min="6928" max="6928" width="10.7109375" style="1" customWidth="1"/>
    <col min="6929" max="6931" width="11" style="1" customWidth="1"/>
    <col min="6932" max="6933" width="14.7109375" style="1" customWidth="1"/>
    <col min="6934" max="7169" width="9.140625" style="1"/>
    <col min="7170" max="7170" width="21.42578125" style="1" customWidth="1"/>
    <col min="7171" max="7171" width="12.140625" style="1" bestFit="1" customWidth="1"/>
    <col min="7172" max="7172" width="12.85546875" style="1" customWidth="1"/>
    <col min="7173" max="7175" width="10.85546875" style="1" bestFit="1" customWidth="1"/>
    <col min="7176" max="7176" width="12.140625" style="1" bestFit="1" customWidth="1"/>
    <col min="7177" max="7178" width="11.7109375" style="1" customWidth="1"/>
    <col min="7179" max="7181" width="9.5703125" style="1" bestFit="1" customWidth="1"/>
    <col min="7182" max="7182" width="10.85546875" style="1" bestFit="1" customWidth="1"/>
    <col min="7183" max="7183" width="11.42578125" style="1" customWidth="1"/>
    <col min="7184" max="7184" width="10.7109375" style="1" customWidth="1"/>
    <col min="7185" max="7187" width="11" style="1" customWidth="1"/>
    <col min="7188" max="7189" width="14.7109375" style="1" customWidth="1"/>
    <col min="7190" max="7425" width="9.140625" style="1"/>
    <col min="7426" max="7426" width="21.42578125" style="1" customWidth="1"/>
    <col min="7427" max="7427" width="12.140625" style="1" bestFit="1" customWidth="1"/>
    <col min="7428" max="7428" width="12.85546875" style="1" customWidth="1"/>
    <col min="7429" max="7431" width="10.85546875" style="1" bestFit="1" customWidth="1"/>
    <col min="7432" max="7432" width="12.140625" style="1" bestFit="1" customWidth="1"/>
    <col min="7433" max="7434" width="11.7109375" style="1" customWidth="1"/>
    <col min="7435" max="7437" width="9.5703125" style="1" bestFit="1" customWidth="1"/>
    <col min="7438" max="7438" width="10.85546875" style="1" bestFit="1" customWidth="1"/>
    <col min="7439" max="7439" width="11.42578125" style="1" customWidth="1"/>
    <col min="7440" max="7440" width="10.7109375" style="1" customWidth="1"/>
    <col min="7441" max="7443" width="11" style="1" customWidth="1"/>
    <col min="7444" max="7445" width="14.7109375" style="1" customWidth="1"/>
    <col min="7446" max="7681" width="9.140625" style="1"/>
    <col min="7682" max="7682" width="21.42578125" style="1" customWidth="1"/>
    <col min="7683" max="7683" width="12.140625" style="1" bestFit="1" customWidth="1"/>
    <col min="7684" max="7684" width="12.85546875" style="1" customWidth="1"/>
    <col min="7685" max="7687" width="10.85546875" style="1" bestFit="1" customWidth="1"/>
    <col min="7688" max="7688" width="12.140625" style="1" bestFit="1" customWidth="1"/>
    <col min="7689" max="7690" width="11.7109375" style="1" customWidth="1"/>
    <col min="7691" max="7693" width="9.5703125" style="1" bestFit="1" customWidth="1"/>
    <col min="7694" max="7694" width="10.85546875" style="1" bestFit="1" customWidth="1"/>
    <col min="7695" max="7695" width="11.42578125" style="1" customWidth="1"/>
    <col min="7696" max="7696" width="10.7109375" style="1" customWidth="1"/>
    <col min="7697" max="7699" width="11" style="1" customWidth="1"/>
    <col min="7700" max="7701" width="14.7109375" style="1" customWidth="1"/>
    <col min="7702" max="7937" width="9.140625" style="1"/>
    <col min="7938" max="7938" width="21.42578125" style="1" customWidth="1"/>
    <col min="7939" max="7939" width="12.140625" style="1" bestFit="1" customWidth="1"/>
    <col min="7940" max="7940" width="12.85546875" style="1" customWidth="1"/>
    <col min="7941" max="7943" width="10.85546875" style="1" bestFit="1" customWidth="1"/>
    <col min="7944" max="7944" width="12.140625" style="1" bestFit="1" customWidth="1"/>
    <col min="7945" max="7946" width="11.7109375" style="1" customWidth="1"/>
    <col min="7947" max="7949" width="9.5703125" style="1" bestFit="1" customWidth="1"/>
    <col min="7950" max="7950" width="10.85546875" style="1" bestFit="1" customWidth="1"/>
    <col min="7951" max="7951" width="11.42578125" style="1" customWidth="1"/>
    <col min="7952" max="7952" width="10.7109375" style="1" customWidth="1"/>
    <col min="7953" max="7955" width="11" style="1" customWidth="1"/>
    <col min="7956" max="7957" width="14.7109375" style="1" customWidth="1"/>
    <col min="7958" max="8193" width="9.140625" style="1"/>
    <col min="8194" max="8194" width="21.42578125" style="1" customWidth="1"/>
    <col min="8195" max="8195" width="12.140625" style="1" bestFit="1" customWidth="1"/>
    <col min="8196" max="8196" width="12.85546875" style="1" customWidth="1"/>
    <col min="8197" max="8199" width="10.85546875" style="1" bestFit="1" customWidth="1"/>
    <col min="8200" max="8200" width="12.140625" style="1" bestFit="1" customWidth="1"/>
    <col min="8201" max="8202" width="11.7109375" style="1" customWidth="1"/>
    <col min="8203" max="8205" width="9.5703125" style="1" bestFit="1" customWidth="1"/>
    <col min="8206" max="8206" width="10.85546875" style="1" bestFit="1" customWidth="1"/>
    <col min="8207" max="8207" width="11.42578125" style="1" customWidth="1"/>
    <col min="8208" max="8208" width="10.7109375" style="1" customWidth="1"/>
    <col min="8209" max="8211" width="11" style="1" customWidth="1"/>
    <col min="8212" max="8213" width="14.7109375" style="1" customWidth="1"/>
    <col min="8214" max="8449" width="9.140625" style="1"/>
    <col min="8450" max="8450" width="21.42578125" style="1" customWidth="1"/>
    <col min="8451" max="8451" width="12.140625" style="1" bestFit="1" customWidth="1"/>
    <col min="8452" max="8452" width="12.85546875" style="1" customWidth="1"/>
    <col min="8453" max="8455" width="10.85546875" style="1" bestFit="1" customWidth="1"/>
    <col min="8456" max="8456" width="12.140625" style="1" bestFit="1" customWidth="1"/>
    <col min="8457" max="8458" width="11.7109375" style="1" customWidth="1"/>
    <col min="8459" max="8461" width="9.5703125" style="1" bestFit="1" customWidth="1"/>
    <col min="8462" max="8462" width="10.85546875" style="1" bestFit="1" customWidth="1"/>
    <col min="8463" max="8463" width="11.42578125" style="1" customWidth="1"/>
    <col min="8464" max="8464" width="10.7109375" style="1" customWidth="1"/>
    <col min="8465" max="8467" width="11" style="1" customWidth="1"/>
    <col min="8468" max="8469" width="14.7109375" style="1" customWidth="1"/>
    <col min="8470" max="8705" width="9.140625" style="1"/>
    <col min="8706" max="8706" width="21.42578125" style="1" customWidth="1"/>
    <col min="8707" max="8707" width="12.140625" style="1" bestFit="1" customWidth="1"/>
    <col min="8708" max="8708" width="12.85546875" style="1" customWidth="1"/>
    <col min="8709" max="8711" width="10.85546875" style="1" bestFit="1" customWidth="1"/>
    <col min="8712" max="8712" width="12.140625" style="1" bestFit="1" customWidth="1"/>
    <col min="8713" max="8714" width="11.7109375" style="1" customWidth="1"/>
    <col min="8715" max="8717" width="9.5703125" style="1" bestFit="1" customWidth="1"/>
    <col min="8718" max="8718" width="10.85546875" style="1" bestFit="1" customWidth="1"/>
    <col min="8719" max="8719" width="11.42578125" style="1" customWidth="1"/>
    <col min="8720" max="8720" width="10.7109375" style="1" customWidth="1"/>
    <col min="8721" max="8723" width="11" style="1" customWidth="1"/>
    <col min="8724" max="8725" width="14.7109375" style="1" customWidth="1"/>
    <col min="8726" max="8961" width="9.140625" style="1"/>
    <col min="8962" max="8962" width="21.42578125" style="1" customWidth="1"/>
    <col min="8963" max="8963" width="12.140625" style="1" bestFit="1" customWidth="1"/>
    <col min="8964" max="8964" width="12.85546875" style="1" customWidth="1"/>
    <col min="8965" max="8967" width="10.85546875" style="1" bestFit="1" customWidth="1"/>
    <col min="8968" max="8968" width="12.140625" style="1" bestFit="1" customWidth="1"/>
    <col min="8969" max="8970" width="11.7109375" style="1" customWidth="1"/>
    <col min="8971" max="8973" width="9.5703125" style="1" bestFit="1" customWidth="1"/>
    <col min="8974" max="8974" width="10.85546875" style="1" bestFit="1" customWidth="1"/>
    <col min="8975" max="8975" width="11.42578125" style="1" customWidth="1"/>
    <col min="8976" max="8976" width="10.7109375" style="1" customWidth="1"/>
    <col min="8977" max="8979" width="11" style="1" customWidth="1"/>
    <col min="8980" max="8981" width="14.7109375" style="1" customWidth="1"/>
    <col min="8982" max="9217" width="9.140625" style="1"/>
    <col min="9218" max="9218" width="21.42578125" style="1" customWidth="1"/>
    <col min="9219" max="9219" width="12.140625" style="1" bestFit="1" customWidth="1"/>
    <col min="9220" max="9220" width="12.85546875" style="1" customWidth="1"/>
    <col min="9221" max="9223" width="10.85546875" style="1" bestFit="1" customWidth="1"/>
    <col min="9224" max="9224" width="12.140625" style="1" bestFit="1" customWidth="1"/>
    <col min="9225" max="9226" width="11.7109375" style="1" customWidth="1"/>
    <col min="9227" max="9229" width="9.5703125" style="1" bestFit="1" customWidth="1"/>
    <col min="9230" max="9230" width="10.85546875" style="1" bestFit="1" customWidth="1"/>
    <col min="9231" max="9231" width="11.42578125" style="1" customWidth="1"/>
    <col min="9232" max="9232" width="10.7109375" style="1" customWidth="1"/>
    <col min="9233" max="9235" width="11" style="1" customWidth="1"/>
    <col min="9236" max="9237" width="14.7109375" style="1" customWidth="1"/>
    <col min="9238" max="9473" width="9.140625" style="1"/>
    <col min="9474" max="9474" width="21.42578125" style="1" customWidth="1"/>
    <col min="9475" max="9475" width="12.140625" style="1" bestFit="1" customWidth="1"/>
    <col min="9476" max="9476" width="12.85546875" style="1" customWidth="1"/>
    <col min="9477" max="9479" width="10.85546875" style="1" bestFit="1" customWidth="1"/>
    <col min="9480" max="9480" width="12.140625" style="1" bestFit="1" customWidth="1"/>
    <col min="9481" max="9482" width="11.7109375" style="1" customWidth="1"/>
    <col min="9483" max="9485" width="9.5703125" style="1" bestFit="1" customWidth="1"/>
    <col min="9486" max="9486" width="10.85546875" style="1" bestFit="1" customWidth="1"/>
    <col min="9487" max="9487" width="11.42578125" style="1" customWidth="1"/>
    <col min="9488" max="9488" width="10.7109375" style="1" customWidth="1"/>
    <col min="9489" max="9491" width="11" style="1" customWidth="1"/>
    <col min="9492" max="9493" width="14.7109375" style="1" customWidth="1"/>
    <col min="9494" max="9729" width="9.140625" style="1"/>
    <col min="9730" max="9730" width="21.42578125" style="1" customWidth="1"/>
    <col min="9731" max="9731" width="12.140625" style="1" bestFit="1" customWidth="1"/>
    <col min="9732" max="9732" width="12.85546875" style="1" customWidth="1"/>
    <col min="9733" max="9735" width="10.85546875" style="1" bestFit="1" customWidth="1"/>
    <col min="9736" max="9736" width="12.140625" style="1" bestFit="1" customWidth="1"/>
    <col min="9737" max="9738" width="11.7109375" style="1" customWidth="1"/>
    <col min="9739" max="9741" width="9.5703125" style="1" bestFit="1" customWidth="1"/>
    <col min="9742" max="9742" width="10.85546875" style="1" bestFit="1" customWidth="1"/>
    <col min="9743" max="9743" width="11.42578125" style="1" customWidth="1"/>
    <col min="9744" max="9744" width="10.7109375" style="1" customWidth="1"/>
    <col min="9745" max="9747" width="11" style="1" customWidth="1"/>
    <col min="9748" max="9749" width="14.7109375" style="1" customWidth="1"/>
    <col min="9750" max="9985" width="9.140625" style="1"/>
    <col min="9986" max="9986" width="21.42578125" style="1" customWidth="1"/>
    <col min="9987" max="9987" width="12.140625" style="1" bestFit="1" customWidth="1"/>
    <col min="9988" max="9988" width="12.85546875" style="1" customWidth="1"/>
    <col min="9989" max="9991" width="10.85546875" style="1" bestFit="1" customWidth="1"/>
    <col min="9992" max="9992" width="12.140625" style="1" bestFit="1" customWidth="1"/>
    <col min="9993" max="9994" width="11.7109375" style="1" customWidth="1"/>
    <col min="9995" max="9997" width="9.5703125" style="1" bestFit="1" customWidth="1"/>
    <col min="9998" max="9998" width="10.85546875" style="1" bestFit="1" customWidth="1"/>
    <col min="9999" max="9999" width="11.42578125" style="1" customWidth="1"/>
    <col min="10000" max="10000" width="10.7109375" style="1" customWidth="1"/>
    <col min="10001" max="10003" width="11" style="1" customWidth="1"/>
    <col min="10004" max="10005" width="14.7109375" style="1" customWidth="1"/>
    <col min="10006" max="10241" width="9.140625" style="1"/>
    <col min="10242" max="10242" width="21.42578125" style="1" customWidth="1"/>
    <col min="10243" max="10243" width="12.140625" style="1" bestFit="1" customWidth="1"/>
    <col min="10244" max="10244" width="12.85546875" style="1" customWidth="1"/>
    <col min="10245" max="10247" width="10.85546875" style="1" bestFit="1" customWidth="1"/>
    <col min="10248" max="10248" width="12.140625" style="1" bestFit="1" customWidth="1"/>
    <col min="10249" max="10250" width="11.7109375" style="1" customWidth="1"/>
    <col min="10251" max="10253" width="9.5703125" style="1" bestFit="1" customWidth="1"/>
    <col min="10254" max="10254" width="10.85546875" style="1" bestFit="1" customWidth="1"/>
    <col min="10255" max="10255" width="11.42578125" style="1" customWidth="1"/>
    <col min="10256" max="10256" width="10.7109375" style="1" customWidth="1"/>
    <col min="10257" max="10259" width="11" style="1" customWidth="1"/>
    <col min="10260" max="10261" width="14.7109375" style="1" customWidth="1"/>
    <col min="10262" max="10497" width="9.140625" style="1"/>
    <col min="10498" max="10498" width="21.42578125" style="1" customWidth="1"/>
    <col min="10499" max="10499" width="12.140625" style="1" bestFit="1" customWidth="1"/>
    <col min="10500" max="10500" width="12.85546875" style="1" customWidth="1"/>
    <col min="10501" max="10503" width="10.85546875" style="1" bestFit="1" customWidth="1"/>
    <col min="10504" max="10504" width="12.140625" style="1" bestFit="1" customWidth="1"/>
    <col min="10505" max="10506" width="11.7109375" style="1" customWidth="1"/>
    <col min="10507" max="10509" width="9.5703125" style="1" bestFit="1" customWidth="1"/>
    <col min="10510" max="10510" width="10.85546875" style="1" bestFit="1" customWidth="1"/>
    <col min="10511" max="10511" width="11.42578125" style="1" customWidth="1"/>
    <col min="10512" max="10512" width="10.7109375" style="1" customWidth="1"/>
    <col min="10513" max="10515" width="11" style="1" customWidth="1"/>
    <col min="10516" max="10517" width="14.7109375" style="1" customWidth="1"/>
    <col min="10518" max="10753" width="9.140625" style="1"/>
    <col min="10754" max="10754" width="21.42578125" style="1" customWidth="1"/>
    <col min="10755" max="10755" width="12.140625" style="1" bestFit="1" customWidth="1"/>
    <col min="10756" max="10756" width="12.85546875" style="1" customWidth="1"/>
    <col min="10757" max="10759" width="10.85546875" style="1" bestFit="1" customWidth="1"/>
    <col min="10760" max="10760" width="12.140625" style="1" bestFit="1" customWidth="1"/>
    <col min="10761" max="10762" width="11.7109375" style="1" customWidth="1"/>
    <col min="10763" max="10765" width="9.5703125" style="1" bestFit="1" customWidth="1"/>
    <col min="10766" max="10766" width="10.85546875" style="1" bestFit="1" customWidth="1"/>
    <col min="10767" max="10767" width="11.42578125" style="1" customWidth="1"/>
    <col min="10768" max="10768" width="10.7109375" style="1" customWidth="1"/>
    <col min="10769" max="10771" width="11" style="1" customWidth="1"/>
    <col min="10772" max="10773" width="14.7109375" style="1" customWidth="1"/>
    <col min="10774" max="11009" width="9.140625" style="1"/>
    <col min="11010" max="11010" width="21.42578125" style="1" customWidth="1"/>
    <col min="11011" max="11011" width="12.140625" style="1" bestFit="1" customWidth="1"/>
    <col min="11012" max="11012" width="12.85546875" style="1" customWidth="1"/>
    <col min="11013" max="11015" width="10.85546875" style="1" bestFit="1" customWidth="1"/>
    <col min="11016" max="11016" width="12.140625" style="1" bestFit="1" customWidth="1"/>
    <col min="11017" max="11018" width="11.7109375" style="1" customWidth="1"/>
    <col min="11019" max="11021" width="9.5703125" style="1" bestFit="1" customWidth="1"/>
    <col min="11022" max="11022" width="10.85546875" style="1" bestFit="1" customWidth="1"/>
    <col min="11023" max="11023" width="11.42578125" style="1" customWidth="1"/>
    <col min="11024" max="11024" width="10.7109375" style="1" customWidth="1"/>
    <col min="11025" max="11027" width="11" style="1" customWidth="1"/>
    <col min="11028" max="11029" width="14.7109375" style="1" customWidth="1"/>
    <col min="11030" max="11265" width="9.140625" style="1"/>
    <col min="11266" max="11266" width="21.42578125" style="1" customWidth="1"/>
    <col min="11267" max="11267" width="12.140625" style="1" bestFit="1" customWidth="1"/>
    <col min="11268" max="11268" width="12.85546875" style="1" customWidth="1"/>
    <col min="11269" max="11271" width="10.85546875" style="1" bestFit="1" customWidth="1"/>
    <col min="11272" max="11272" width="12.140625" style="1" bestFit="1" customWidth="1"/>
    <col min="11273" max="11274" width="11.7109375" style="1" customWidth="1"/>
    <col min="11275" max="11277" width="9.5703125" style="1" bestFit="1" customWidth="1"/>
    <col min="11278" max="11278" width="10.85546875" style="1" bestFit="1" customWidth="1"/>
    <col min="11279" max="11279" width="11.42578125" style="1" customWidth="1"/>
    <col min="11280" max="11280" width="10.7109375" style="1" customWidth="1"/>
    <col min="11281" max="11283" width="11" style="1" customWidth="1"/>
    <col min="11284" max="11285" width="14.7109375" style="1" customWidth="1"/>
    <col min="11286" max="11521" width="9.140625" style="1"/>
    <col min="11522" max="11522" width="21.42578125" style="1" customWidth="1"/>
    <col min="11523" max="11523" width="12.140625" style="1" bestFit="1" customWidth="1"/>
    <col min="11524" max="11524" width="12.85546875" style="1" customWidth="1"/>
    <col min="11525" max="11527" width="10.85546875" style="1" bestFit="1" customWidth="1"/>
    <col min="11528" max="11528" width="12.140625" style="1" bestFit="1" customWidth="1"/>
    <col min="11529" max="11530" width="11.7109375" style="1" customWidth="1"/>
    <col min="11531" max="11533" width="9.5703125" style="1" bestFit="1" customWidth="1"/>
    <col min="11534" max="11534" width="10.85546875" style="1" bestFit="1" customWidth="1"/>
    <col min="11535" max="11535" width="11.42578125" style="1" customWidth="1"/>
    <col min="11536" max="11536" width="10.7109375" style="1" customWidth="1"/>
    <col min="11537" max="11539" width="11" style="1" customWidth="1"/>
    <col min="11540" max="11541" width="14.7109375" style="1" customWidth="1"/>
    <col min="11542" max="11777" width="9.140625" style="1"/>
    <col min="11778" max="11778" width="21.42578125" style="1" customWidth="1"/>
    <col min="11779" max="11779" width="12.140625" style="1" bestFit="1" customWidth="1"/>
    <col min="11780" max="11780" width="12.85546875" style="1" customWidth="1"/>
    <col min="11781" max="11783" width="10.85546875" style="1" bestFit="1" customWidth="1"/>
    <col min="11784" max="11784" width="12.140625" style="1" bestFit="1" customWidth="1"/>
    <col min="11785" max="11786" width="11.7109375" style="1" customWidth="1"/>
    <col min="11787" max="11789" width="9.5703125" style="1" bestFit="1" customWidth="1"/>
    <col min="11790" max="11790" width="10.85546875" style="1" bestFit="1" customWidth="1"/>
    <col min="11791" max="11791" width="11.42578125" style="1" customWidth="1"/>
    <col min="11792" max="11792" width="10.7109375" style="1" customWidth="1"/>
    <col min="11793" max="11795" width="11" style="1" customWidth="1"/>
    <col min="11796" max="11797" width="14.7109375" style="1" customWidth="1"/>
    <col min="11798" max="12033" width="9.140625" style="1"/>
    <col min="12034" max="12034" width="21.42578125" style="1" customWidth="1"/>
    <col min="12035" max="12035" width="12.140625" style="1" bestFit="1" customWidth="1"/>
    <col min="12036" max="12036" width="12.85546875" style="1" customWidth="1"/>
    <col min="12037" max="12039" width="10.85546875" style="1" bestFit="1" customWidth="1"/>
    <col min="12040" max="12040" width="12.140625" style="1" bestFit="1" customWidth="1"/>
    <col min="12041" max="12042" width="11.7109375" style="1" customWidth="1"/>
    <col min="12043" max="12045" width="9.5703125" style="1" bestFit="1" customWidth="1"/>
    <col min="12046" max="12046" width="10.85546875" style="1" bestFit="1" customWidth="1"/>
    <col min="12047" max="12047" width="11.42578125" style="1" customWidth="1"/>
    <col min="12048" max="12048" width="10.7109375" style="1" customWidth="1"/>
    <col min="12049" max="12051" width="11" style="1" customWidth="1"/>
    <col min="12052" max="12053" width="14.7109375" style="1" customWidth="1"/>
    <col min="12054" max="12289" width="9.140625" style="1"/>
    <col min="12290" max="12290" width="21.42578125" style="1" customWidth="1"/>
    <col min="12291" max="12291" width="12.140625" style="1" bestFit="1" customWidth="1"/>
    <col min="12292" max="12292" width="12.85546875" style="1" customWidth="1"/>
    <col min="12293" max="12295" width="10.85546875" style="1" bestFit="1" customWidth="1"/>
    <col min="12296" max="12296" width="12.140625" style="1" bestFit="1" customWidth="1"/>
    <col min="12297" max="12298" width="11.7109375" style="1" customWidth="1"/>
    <col min="12299" max="12301" width="9.5703125" style="1" bestFit="1" customWidth="1"/>
    <col min="12302" max="12302" width="10.85546875" style="1" bestFit="1" customWidth="1"/>
    <col min="12303" max="12303" width="11.42578125" style="1" customWidth="1"/>
    <col min="12304" max="12304" width="10.7109375" style="1" customWidth="1"/>
    <col min="12305" max="12307" width="11" style="1" customWidth="1"/>
    <col min="12308" max="12309" width="14.7109375" style="1" customWidth="1"/>
    <col min="12310" max="12545" width="9.140625" style="1"/>
    <col min="12546" max="12546" width="21.42578125" style="1" customWidth="1"/>
    <col min="12547" max="12547" width="12.140625" style="1" bestFit="1" customWidth="1"/>
    <col min="12548" max="12548" width="12.85546875" style="1" customWidth="1"/>
    <col min="12549" max="12551" width="10.85546875" style="1" bestFit="1" customWidth="1"/>
    <col min="12552" max="12552" width="12.140625" style="1" bestFit="1" customWidth="1"/>
    <col min="12553" max="12554" width="11.7109375" style="1" customWidth="1"/>
    <col min="12555" max="12557" width="9.5703125" style="1" bestFit="1" customWidth="1"/>
    <col min="12558" max="12558" width="10.85546875" style="1" bestFit="1" customWidth="1"/>
    <col min="12559" max="12559" width="11.42578125" style="1" customWidth="1"/>
    <col min="12560" max="12560" width="10.7109375" style="1" customWidth="1"/>
    <col min="12561" max="12563" width="11" style="1" customWidth="1"/>
    <col min="12564" max="12565" width="14.7109375" style="1" customWidth="1"/>
    <col min="12566" max="12801" width="9.140625" style="1"/>
    <col min="12802" max="12802" width="21.42578125" style="1" customWidth="1"/>
    <col min="12803" max="12803" width="12.140625" style="1" bestFit="1" customWidth="1"/>
    <col min="12804" max="12804" width="12.85546875" style="1" customWidth="1"/>
    <col min="12805" max="12807" width="10.85546875" style="1" bestFit="1" customWidth="1"/>
    <col min="12808" max="12808" width="12.140625" style="1" bestFit="1" customWidth="1"/>
    <col min="12809" max="12810" width="11.7109375" style="1" customWidth="1"/>
    <col min="12811" max="12813" width="9.5703125" style="1" bestFit="1" customWidth="1"/>
    <col min="12814" max="12814" width="10.85546875" style="1" bestFit="1" customWidth="1"/>
    <col min="12815" max="12815" width="11.42578125" style="1" customWidth="1"/>
    <col min="12816" max="12816" width="10.7109375" style="1" customWidth="1"/>
    <col min="12817" max="12819" width="11" style="1" customWidth="1"/>
    <col min="12820" max="12821" width="14.7109375" style="1" customWidth="1"/>
    <col min="12822" max="13057" width="9.140625" style="1"/>
    <col min="13058" max="13058" width="21.42578125" style="1" customWidth="1"/>
    <col min="13059" max="13059" width="12.140625" style="1" bestFit="1" customWidth="1"/>
    <col min="13060" max="13060" width="12.85546875" style="1" customWidth="1"/>
    <col min="13061" max="13063" width="10.85546875" style="1" bestFit="1" customWidth="1"/>
    <col min="13064" max="13064" width="12.140625" style="1" bestFit="1" customWidth="1"/>
    <col min="13065" max="13066" width="11.7109375" style="1" customWidth="1"/>
    <col min="13067" max="13069" width="9.5703125" style="1" bestFit="1" customWidth="1"/>
    <col min="13070" max="13070" width="10.85546875" style="1" bestFit="1" customWidth="1"/>
    <col min="13071" max="13071" width="11.42578125" style="1" customWidth="1"/>
    <col min="13072" max="13072" width="10.7109375" style="1" customWidth="1"/>
    <col min="13073" max="13075" width="11" style="1" customWidth="1"/>
    <col min="13076" max="13077" width="14.7109375" style="1" customWidth="1"/>
    <col min="13078" max="13313" width="9.140625" style="1"/>
    <col min="13314" max="13314" width="21.42578125" style="1" customWidth="1"/>
    <col min="13315" max="13315" width="12.140625" style="1" bestFit="1" customWidth="1"/>
    <col min="13316" max="13316" width="12.85546875" style="1" customWidth="1"/>
    <col min="13317" max="13319" width="10.85546875" style="1" bestFit="1" customWidth="1"/>
    <col min="13320" max="13320" width="12.140625" style="1" bestFit="1" customWidth="1"/>
    <col min="13321" max="13322" width="11.7109375" style="1" customWidth="1"/>
    <col min="13323" max="13325" width="9.5703125" style="1" bestFit="1" customWidth="1"/>
    <col min="13326" max="13326" width="10.85546875" style="1" bestFit="1" customWidth="1"/>
    <col min="13327" max="13327" width="11.42578125" style="1" customWidth="1"/>
    <col min="13328" max="13328" width="10.7109375" style="1" customWidth="1"/>
    <col min="13329" max="13331" width="11" style="1" customWidth="1"/>
    <col min="13332" max="13333" width="14.7109375" style="1" customWidth="1"/>
    <col min="13334" max="13569" width="9.140625" style="1"/>
    <col min="13570" max="13570" width="21.42578125" style="1" customWidth="1"/>
    <col min="13571" max="13571" width="12.140625" style="1" bestFit="1" customWidth="1"/>
    <col min="13572" max="13572" width="12.85546875" style="1" customWidth="1"/>
    <col min="13573" max="13575" width="10.85546875" style="1" bestFit="1" customWidth="1"/>
    <col min="13576" max="13576" width="12.140625" style="1" bestFit="1" customWidth="1"/>
    <col min="13577" max="13578" width="11.7109375" style="1" customWidth="1"/>
    <col min="13579" max="13581" width="9.5703125" style="1" bestFit="1" customWidth="1"/>
    <col min="13582" max="13582" width="10.85546875" style="1" bestFit="1" customWidth="1"/>
    <col min="13583" max="13583" width="11.42578125" style="1" customWidth="1"/>
    <col min="13584" max="13584" width="10.7109375" style="1" customWidth="1"/>
    <col min="13585" max="13587" width="11" style="1" customWidth="1"/>
    <col min="13588" max="13589" width="14.7109375" style="1" customWidth="1"/>
    <col min="13590" max="13825" width="9.140625" style="1"/>
    <col min="13826" max="13826" width="21.42578125" style="1" customWidth="1"/>
    <col min="13827" max="13827" width="12.140625" style="1" bestFit="1" customWidth="1"/>
    <col min="13828" max="13828" width="12.85546875" style="1" customWidth="1"/>
    <col min="13829" max="13831" width="10.85546875" style="1" bestFit="1" customWidth="1"/>
    <col min="13832" max="13832" width="12.140625" style="1" bestFit="1" customWidth="1"/>
    <col min="13833" max="13834" width="11.7109375" style="1" customWidth="1"/>
    <col min="13835" max="13837" width="9.5703125" style="1" bestFit="1" customWidth="1"/>
    <col min="13838" max="13838" width="10.85546875" style="1" bestFit="1" customWidth="1"/>
    <col min="13839" max="13839" width="11.42578125" style="1" customWidth="1"/>
    <col min="13840" max="13840" width="10.7109375" style="1" customWidth="1"/>
    <col min="13841" max="13843" width="11" style="1" customWidth="1"/>
    <col min="13844" max="13845" width="14.7109375" style="1" customWidth="1"/>
    <col min="13846" max="14081" width="9.140625" style="1"/>
    <col min="14082" max="14082" width="21.42578125" style="1" customWidth="1"/>
    <col min="14083" max="14083" width="12.140625" style="1" bestFit="1" customWidth="1"/>
    <col min="14084" max="14084" width="12.85546875" style="1" customWidth="1"/>
    <col min="14085" max="14087" width="10.85546875" style="1" bestFit="1" customWidth="1"/>
    <col min="14088" max="14088" width="12.140625" style="1" bestFit="1" customWidth="1"/>
    <col min="14089" max="14090" width="11.7109375" style="1" customWidth="1"/>
    <col min="14091" max="14093" width="9.5703125" style="1" bestFit="1" customWidth="1"/>
    <col min="14094" max="14094" width="10.85546875" style="1" bestFit="1" customWidth="1"/>
    <col min="14095" max="14095" width="11.42578125" style="1" customWidth="1"/>
    <col min="14096" max="14096" width="10.7109375" style="1" customWidth="1"/>
    <col min="14097" max="14099" width="11" style="1" customWidth="1"/>
    <col min="14100" max="14101" width="14.7109375" style="1" customWidth="1"/>
    <col min="14102" max="14337" width="9.140625" style="1"/>
    <col min="14338" max="14338" width="21.42578125" style="1" customWidth="1"/>
    <col min="14339" max="14339" width="12.140625" style="1" bestFit="1" customWidth="1"/>
    <col min="14340" max="14340" width="12.85546875" style="1" customWidth="1"/>
    <col min="14341" max="14343" width="10.85546875" style="1" bestFit="1" customWidth="1"/>
    <col min="14344" max="14344" width="12.140625" style="1" bestFit="1" customWidth="1"/>
    <col min="14345" max="14346" width="11.7109375" style="1" customWidth="1"/>
    <col min="14347" max="14349" width="9.5703125" style="1" bestFit="1" customWidth="1"/>
    <col min="14350" max="14350" width="10.85546875" style="1" bestFit="1" customWidth="1"/>
    <col min="14351" max="14351" width="11.42578125" style="1" customWidth="1"/>
    <col min="14352" max="14352" width="10.7109375" style="1" customWidth="1"/>
    <col min="14353" max="14355" width="11" style="1" customWidth="1"/>
    <col min="14356" max="14357" width="14.7109375" style="1" customWidth="1"/>
    <col min="14358" max="14593" width="9.140625" style="1"/>
    <col min="14594" max="14594" width="21.42578125" style="1" customWidth="1"/>
    <col min="14595" max="14595" width="12.140625" style="1" bestFit="1" customWidth="1"/>
    <col min="14596" max="14596" width="12.85546875" style="1" customWidth="1"/>
    <col min="14597" max="14599" width="10.85546875" style="1" bestFit="1" customWidth="1"/>
    <col min="14600" max="14600" width="12.140625" style="1" bestFit="1" customWidth="1"/>
    <col min="14601" max="14602" width="11.7109375" style="1" customWidth="1"/>
    <col min="14603" max="14605" width="9.5703125" style="1" bestFit="1" customWidth="1"/>
    <col min="14606" max="14606" width="10.85546875" style="1" bestFit="1" customWidth="1"/>
    <col min="14607" max="14607" width="11.42578125" style="1" customWidth="1"/>
    <col min="14608" max="14608" width="10.7109375" style="1" customWidth="1"/>
    <col min="14609" max="14611" width="11" style="1" customWidth="1"/>
    <col min="14612" max="14613" width="14.7109375" style="1" customWidth="1"/>
    <col min="14614" max="14849" width="9.140625" style="1"/>
    <col min="14850" max="14850" width="21.42578125" style="1" customWidth="1"/>
    <col min="14851" max="14851" width="12.140625" style="1" bestFit="1" customWidth="1"/>
    <col min="14852" max="14852" width="12.85546875" style="1" customWidth="1"/>
    <col min="14853" max="14855" width="10.85546875" style="1" bestFit="1" customWidth="1"/>
    <col min="14856" max="14856" width="12.140625" style="1" bestFit="1" customWidth="1"/>
    <col min="14857" max="14858" width="11.7109375" style="1" customWidth="1"/>
    <col min="14859" max="14861" width="9.5703125" style="1" bestFit="1" customWidth="1"/>
    <col min="14862" max="14862" width="10.85546875" style="1" bestFit="1" customWidth="1"/>
    <col min="14863" max="14863" width="11.42578125" style="1" customWidth="1"/>
    <col min="14864" max="14864" width="10.7109375" style="1" customWidth="1"/>
    <col min="14865" max="14867" width="11" style="1" customWidth="1"/>
    <col min="14868" max="14869" width="14.7109375" style="1" customWidth="1"/>
    <col min="14870" max="15105" width="9.140625" style="1"/>
    <col min="15106" max="15106" width="21.42578125" style="1" customWidth="1"/>
    <col min="15107" max="15107" width="12.140625" style="1" bestFit="1" customWidth="1"/>
    <col min="15108" max="15108" width="12.85546875" style="1" customWidth="1"/>
    <col min="15109" max="15111" width="10.85546875" style="1" bestFit="1" customWidth="1"/>
    <col min="15112" max="15112" width="12.140625" style="1" bestFit="1" customWidth="1"/>
    <col min="15113" max="15114" width="11.7109375" style="1" customWidth="1"/>
    <col min="15115" max="15117" width="9.5703125" style="1" bestFit="1" customWidth="1"/>
    <col min="15118" max="15118" width="10.85546875" style="1" bestFit="1" customWidth="1"/>
    <col min="15119" max="15119" width="11.42578125" style="1" customWidth="1"/>
    <col min="15120" max="15120" width="10.7109375" style="1" customWidth="1"/>
    <col min="15121" max="15123" width="11" style="1" customWidth="1"/>
    <col min="15124" max="15125" width="14.7109375" style="1" customWidth="1"/>
    <col min="15126" max="15361" width="9.140625" style="1"/>
    <col min="15362" max="15362" width="21.42578125" style="1" customWidth="1"/>
    <col min="15363" max="15363" width="12.140625" style="1" bestFit="1" customWidth="1"/>
    <col min="15364" max="15364" width="12.85546875" style="1" customWidth="1"/>
    <col min="15365" max="15367" width="10.85546875" style="1" bestFit="1" customWidth="1"/>
    <col min="15368" max="15368" width="12.140625" style="1" bestFit="1" customWidth="1"/>
    <col min="15369" max="15370" width="11.7109375" style="1" customWidth="1"/>
    <col min="15371" max="15373" width="9.5703125" style="1" bestFit="1" customWidth="1"/>
    <col min="15374" max="15374" width="10.85546875" style="1" bestFit="1" customWidth="1"/>
    <col min="15375" max="15375" width="11.42578125" style="1" customWidth="1"/>
    <col min="15376" max="15376" width="10.7109375" style="1" customWidth="1"/>
    <col min="15377" max="15379" width="11" style="1" customWidth="1"/>
    <col min="15380" max="15381" width="14.7109375" style="1" customWidth="1"/>
    <col min="15382" max="15617" width="9.140625" style="1"/>
    <col min="15618" max="15618" width="21.42578125" style="1" customWidth="1"/>
    <col min="15619" max="15619" width="12.140625" style="1" bestFit="1" customWidth="1"/>
    <col min="15620" max="15620" width="12.85546875" style="1" customWidth="1"/>
    <col min="15621" max="15623" width="10.85546875" style="1" bestFit="1" customWidth="1"/>
    <col min="15624" max="15624" width="12.140625" style="1" bestFit="1" customWidth="1"/>
    <col min="15625" max="15626" width="11.7109375" style="1" customWidth="1"/>
    <col min="15627" max="15629" width="9.5703125" style="1" bestFit="1" customWidth="1"/>
    <col min="15630" max="15630" width="10.85546875" style="1" bestFit="1" customWidth="1"/>
    <col min="15631" max="15631" width="11.42578125" style="1" customWidth="1"/>
    <col min="15632" max="15632" width="10.7109375" style="1" customWidth="1"/>
    <col min="15633" max="15635" width="11" style="1" customWidth="1"/>
    <col min="15636" max="15637" width="14.7109375" style="1" customWidth="1"/>
    <col min="15638" max="15873" width="9.140625" style="1"/>
    <col min="15874" max="15874" width="21.42578125" style="1" customWidth="1"/>
    <col min="15875" max="15875" width="12.140625" style="1" bestFit="1" customWidth="1"/>
    <col min="15876" max="15876" width="12.85546875" style="1" customWidth="1"/>
    <col min="15877" max="15879" width="10.85546875" style="1" bestFit="1" customWidth="1"/>
    <col min="15880" max="15880" width="12.140625" style="1" bestFit="1" customWidth="1"/>
    <col min="15881" max="15882" width="11.7109375" style="1" customWidth="1"/>
    <col min="15883" max="15885" width="9.5703125" style="1" bestFit="1" customWidth="1"/>
    <col min="15886" max="15886" width="10.85546875" style="1" bestFit="1" customWidth="1"/>
    <col min="15887" max="15887" width="11.42578125" style="1" customWidth="1"/>
    <col min="15888" max="15888" width="10.7109375" style="1" customWidth="1"/>
    <col min="15889" max="15891" width="11" style="1" customWidth="1"/>
    <col min="15892" max="15893" width="14.7109375" style="1" customWidth="1"/>
    <col min="15894" max="16129" width="9.140625" style="1"/>
    <col min="16130" max="16130" width="21.42578125" style="1" customWidth="1"/>
    <col min="16131" max="16131" width="12.140625" style="1" bestFit="1" customWidth="1"/>
    <col min="16132" max="16132" width="12.85546875" style="1" customWidth="1"/>
    <col min="16133" max="16135" width="10.85546875" style="1" bestFit="1" customWidth="1"/>
    <col min="16136" max="16136" width="12.140625" style="1" bestFit="1" customWidth="1"/>
    <col min="16137" max="16138" width="11.7109375" style="1" customWidth="1"/>
    <col min="16139" max="16141" width="9.5703125" style="1" bestFit="1" customWidth="1"/>
    <col min="16142" max="16142" width="10.85546875" style="1" bestFit="1" customWidth="1"/>
    <col min="16143" max="16143" width="11.42578125" style="1" customWidth="1"/>
    <col min="16144" max="16144" width="10.7109375" style="1" customWidth="1"/>
    <col min="16145" max="16147" width="11" style="1" customWidth="1"/>
    <col min="16148" max="16149" width="14.7109375" style="1" customWidth="1"/>
    <col min="16150" max="16384" width="9.140625" style="1"/>
  </cols>
  <sheetData>
    <row r="1" spans="1:87" ht="15.75" thickBot="1" x14ac:dyDescent="0.3"/>
    <row r="2" spans="1:87" ht="36" customHeight="1" x14ac:dyDescent="0.25">
      <c r="B2" s="51" t="s">
        <v>47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2">
        <v>45446</v>
      </c>
    </row>
    <row r="3" spans="1:87" ht="31.5" x14ac:dyDescent="0.25">
      <c r="B3" s="3" t="s">
        <v>0</v>
      </c>
      <c r="C3" s="4" t="s">
        <v>3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37</v>
      </c>
      <c r="K3" s="4" t="s">
        <v>30</v>
      </c>
      <c r="L3" s="4" t="s">
        <v>31</v>
      </c>
      <c r="M3" s="4" t="s">
        <v>14</v>
      </c>
      <c r="N3" s="5" t="s">
        <v>4</v>
      </c>
      <c r="O3" s="4" t="s">
        <v>15</v>
      </c>
      <c r="P3" s="4" t="s">
        <v>32</v>
      </c>
      <c r="Q3" s="4" t="s">
        <v>33</v>
      </c>
      <c r="R3" s="4" t="s">
        <v>38</v>
      </c>
      <c r="S3" s="4" t="s">
        <v>39</v>
      </c>
      <c r="T3" s="4" t="s">
        <v>7</v>
      </c>
      <c r="U3" s="6" t="s">
        <v>2</v>
      </c>
    </row>
    <row r="4" spans="1:87" ht="15.75" x14ac:dyDescent="0.25">
      <c r="B4" s="7" t="s">
        <v>5</v>
      </c>
      <c r="C4" s="14">
        <v>0</v>
      </c>
      <c r="D4" s="14">
        <v>0</v>
      </c>
      <c r="E4" s="14">
        <v>0</v>
      </c>
      <c r="F4" s="14">
        <v>0</v>
      </c>
      <c r="G4" s="14">
        <v>315.16000000000003</v>
      </c>
      <c r="H4" s="14">
        <v>2398.34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276.24</v>
      </c>
      <c r="S4" s="14">
        <v>0</v>
      </c>
      <c r="T4" s="14">
        <f>C4+D4+E4+F4+G4+H4+I4+L4+M4+R4</f>
        <v>2989.74</v>
      </c>
      <c r="U4" s="9">
        <f t="shared" ref="U4:U7" si="0">T4*10.764</f>
        <v>32181.561359999996</v>
      </c>
    </row>
    <row r="5" spans="1:87" ht="15.75" x14ac:dyDescent="0.25">
      <c r="B5" s="7" t="s">
        <v>6</v>
      </c>
      <c r="C5" s="14">
        <v>0</v>
      </c>
      <c r="D5" s="14">
        <v>0</v>
      </c>
      <c r="E5" s="14">
        <v>0</v>
      </c>
      <c r="F5" s="14">
        <v>0</v>
      </c>
      <c r="G5" s="14">
        <v>315.16000000000003</v>
      </c>
      <c r="H5" s="14">
        <v>2398.34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f t="shared" ref="T5:T7" si="1">C5+D5+E5+F5+G5+H5+I5+L5+M5</f>
        <v>2713.5</v>
      </c>
      <c r="U5" s="9">
        <f t="shared" si="0"/>
        <v>29208.113999999998</v>
      </c>
    </row>
    <row r="6" spans="1:87" ht="15.75" x14ac:dyDescent="0.25">
      <c r="B6" s="7" t="s">
        <v>40</v>
      </c>
      <c r="C6" s="14">
        <v>0</v>
      </c>
      <c r="D6" s="14">
        <v>0</v>
      </c>
      <c r="E6" s="14">
        <v>0</v>
      </c>
      <c r="F6" s="14">
        <v>0</v>
      </c>
      <c r="G6" s="14">
        <v>315.16000000000003</v>
      </c>
      <c r="H6" s="14">
        <v>2398.34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f t="shared" si="1"/>
        <v>2713.5</v>
      </c>
      <c r="U6" s="9">
        <f t="shared" si="0"/>
        <v>29208.113999999998</v>
      </c>
    </row>
    <row r="7" spans="1:87" s="28" customFormat="1" ht="15.75" x14ac:dyDescent="0.25">
      <c r="A7" s="1"/>
      <c r="B7" s="29" t="s">
        <v>41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2398.34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f t="shared" si="1"/>
        <v>2398.34</v>
      </c>
      <c r="U7" s="31">
        <f t="shared" si="0"/>
        <v>25815.731759999999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</row>
    <row r="8" spans="1:87" ht="32.1" customHeight="1" x14ac:dyDescent="0.25">
      <c r="B8" s="10" t="s">
        <v>34</v>
      </c>
      <c r="C8" s="11">
        <f t="shared" ref="C8:U8" si="2">SUM(C4:C7)</f>
        <v>0</v>
      </c>
      <c r="D8" s="11">
        <f t="shared" si="2"/>
        <v>0</v>
      </c>
      <c r="E8" s="11">
        <f t="shared" si="2"/>
        <v>0</v>
      </c>
      <c r="F8" s="11">
        <f t="shared" si="2"/>
        <v>0</v>
      </c>
      <c r="G8" s="11">
        <f t="shared" si="2"/>
        <v>945.48</v>
      </c>
      <c r="H8" s="11">
        <f t="shared" si="2"/>
        <v>9593.36</v>
      </c>
      <c r="I8" s="11">
        <f t="shared" si="2"/>
        <v>0</v>
      </c>
      <c r="J8" s="11">
        <f t="shared" si="2"/>
        <v>0</v>
      </c>
      <c r="K8" s="11">
        <f t="shared" si="2"/>
        <v>0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0</v>
      </c>
      <c r="P8" s="11">
        <f t="shared" si="2"/>
        <v>0</v>
      </c>
      <c r="Q8" s="11">
        <f t="shared" si="2"/>
        <v>0</v>
      </c>
      <c r="R8" s="11">
        <f t="shared" si="2"/>
        <v>276.24</v>
      </c>
      <c r="S8" s="11">
        <f t="shared" si="2"/>
        <v>0</v>
      </c>
      <c r="T8" s="11">
        <f t="shared" si="2"/>
        <v>10815.08</v>
      </c>
      <c r="U8" s="11">
        <f t="shared" si="2"/>
        <v>116413.52111999999</v>
      </c>
    </row>
    <row r="9" spans="1:87" s="22" customFormat="1" ht="15.75" customHeight="1" x14ac:dyDescent="0.25">
      <c r="A9" s="1"/>
      <c r="B9" s="7" t="s">
        <v>43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f t="shared" ref="T9:T28" si="3">C9+D9+E9+F9+L9+M9+N9+O9</f>
        <v>0</v>
      </c>
      <c r="U9" s="9">
        <f t="shared" ref="U9:U28" si="4">T9*10.764</f>
        <v>0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s="22" customFormat="1" ht="15.75" customHeight="1" x14ac:dyDescent="0.25">
      <c r="A10" s="1"/>
      <c r="B10" s="7" t="s">
        <v>44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f t="shared" si="3"/>
        <v>0</v>
      </c>
      <c r="U10" s="9">
        <f t="shared" si="4"/>
        <v>0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</row>
    <row r="11" spans="1:87" ht="15.75" x14ac:dyDescent="0.25">
      <c r="B11" s="7" t="s">
        <v>16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f t="shared" si="3"/>
        <v>0</v>
      </c>
      <c r="U11" s="9">
        <f t="shared" si="4"/>
        <v>0</v>
      </c>
    </row>
    <row r="12" spans="1:87" ht="15.75" x14ac:dyDescent="0.25">
      <c r="B12" s="13" t="s">
        <v>17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f t="shared" si="3"/>
        <v>0</v>
      </c>
      <c r="U12" s="9">
        <f t="shared" si="4"/>
        <v>0</v>
      </c>
    </row>
    <row r="13" spans="1:87" s="26" customFormat="1" ht="15.75" x14ac:dyDescent="0.25">
      <c r="A13" s="1"/>
      <c r="B13" s="23" t="s">
        <v>48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f t="shared" si="3"/>
        <v>0</v>
      </c>
      <c r="U13" s="25">
        <f t="shared" si="4"/>
        <v>0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</row>
    <row r="14" spans="1:87" ht="15.75" x14ac:dyDescent="0.25">
      <c r="B14" s="13" t="s">
        <v>18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f t="shared" si="3"/>
        <v>0</v>
      </c>
      <c r="U14" s="9">
        <f t="shared" si="4"/>
        <v>0</v>
      </c>
    </row>
    <row r="15" spans="1:87" ht="15.75" x14ac:dyDescent="0.25">
      <c r="B15" s="7" t="s">
        <v>19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f t="shared" si="3"/>
        <v>0</v>
      </c>
      <c r="U15" s="9">
        <f t="shared" si="4"/>
        <v>0</v>
      </c>
    </row>
    <row r="16" spans="1:87" ht="15.75" x14ac:dyDescent="0.25">
      <c r="B16" s="13" t="s">
        <v>20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f t="shared" si="3"/>
        <v>0</v>
      </c>
      <c r="U16" s="9">
        <f t="shared" si="4"/>
        <v>0</v>
      </c>
    </row>
    <row r="17" spans="1:87" ht="15.75" x14ac:dyDescent="0.25">
      <c r="B17" s="7" t="s">
        <v>21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f t="shared" si="3"/>
        <v>0</v>
      </c>
      <c r="U17" s="9">
        <f t="shared" si="4"/>
        <v>0</v>
      </c>
    </row>
    <row r="18" spans="1:87" s="26" customFormat="1" ht="15.75" x14ac:dyDescent="0.25">
      <c r="A18" s="1"/>
      <c r="B18" s="27" t="s">
        <v>49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f t="shared" si="3"/>
        <v>0</v>
      </c>
      <c r="U18" s="25">
        <f t="shared" si="4"/>
        <v>0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</row>
    <row r="19" spans="1:87" ht="15.75" x14ac:dyDescent="0.25">
      <c r="B19" s="7" t="s">
        <v>22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f t="shared" si="3"/>
        <v>0</v>
      </c>
      <c r="U19" s="9">
        <f t="shared" si="4"/>
        <v>0</v>
      </c>
    </row>
    <row r="20" spans="1:87" ht="15.75" x14ac:dyDescent="0.25">
      <c r="B20" s="13" t="s">
        <v>23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f t="shared" si="3"/>
        <v>0</v>
      </c>
      <c r="U20" s="9">
        <f t="shared" si="4"/>
        <v>0</v>
      </c>
    </row>
    <row r="21" spans="1:87" ht="15.75" x14ac:dyDescent="0.25">
      <c r="B21" s="7" t="s">
        <v>24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f t="shared" si="3"/>
        <v>0</v>
      </c>
      <c r="U21" s="9">
        <f t="shared" si="4"/>
        <v>0</v>
      </c>
    </row>
    <row r="22" spans="1:87" ht="15.75" x14ac:dyDescent="0.25">
      <c r="B22" s="13" t="s">
        <v>25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f t="shared" si="3"/>
        <v>0</v>
      </c>
      <c r="U22" s="9">
        <f t="shared" si="4"/>
        <v>0</v>
      </c>
    </row>
    <row r="23" spans="1:87" s="26" customFormat="1" ht="15.75" x14ac:dyDescent="0.25">
      <c r="A23" s="1"/>
      <c r="B23" s="23" t="s">
        <v>50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f t="shared" si="3"/>
        <v>0</v>
      </c>
      <c r="U23" s="25">
        <f t="shared" si="4"/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</row>
    <row r="24" spans="1:87" ht="15.75" x14ac:dyDescent="0.25">
      <c r="B24" s="13" t="s">
        <v>26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f t="shared" si="3"/>
        <v>0</v>
      </c>
      <c r="U24" s="9">
        <f t="shared" si="4"/>
        <v>0</v>
      </c>
    </row>
    <row r="25" spans="1:87" ht="15.75" x14ac:dyDescent="0.25">
      <c r="B25" s="7" t="s">
        <v>27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f t="shared" si="3"/>
        <v>0</v>
      </c>
      <c r="U25" s="9">
        <f t="shared" si="4"/>
        <v>0</v>
      </c>
    </row>
    <row r="26" spans="1:87" ht="15.75" x14ac:dyDescent="0.25">
      <c r="B26" s="13" t="s">
        <v>28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f t="shared" si="3"/>
        <v>0</v>
      </c>
      <c r="U26" s="9">
        <f t="shared" si="4"/>
        <v>0</v>
      </c>
    </row>
    <row r="27" spans="1:87" ht="15.75" x14ac:dyDescent="0.25">
      <c r="B27" s="7" t="s">
        <v>29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f t="shared" si="3"/>
        <v>0</v>
      </c>
      <c r="U27" s="9">
        <f t="shared" si="4"/>
        <v>0</v>
      </c>
    </row>
    <row r="28" spans="1:87" ht="15.75" x14ac:dyDescent="0.25">
      <c r="B28" s="7" t="s">
        <v>1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f t="shared" si="3"/>
        <v>0</v>
      </c>
      <c r="U28" s="9">
        <f t="shared" si="4"/>
        <v>0</v>
      </c>
    </row>
    <row r="29" spans="1:87" ht="32.1" customHeight="1" x14ac:dyDescent="0.25">
      <c r="B29" s="10" t="s">
        <v>45</v>
      </c>
      <c r="C29" s="15">
        <f t="shared" ref="C29:U29" si="5">SUM(C9:C28)</f>
        <v>0</v>
      </c>
      <c r="D29" s="15">
        <f t="shared" si="5"/>
        <v>0</v>
      </c>
      <c r="E29" s="15">
        <f t="shared" si="5"/>
        <v>0</v>
      </c>
      <c r="F29" s="15">
        <f t="shared" si="5"/>
        <v>0</v>
      </c>
      <c r="G29" s="15">
        <f t="shared" si="5"/>
        <v>0</v>
      </c>
      <c r="H29" s="15">
        <f t="shared" si="5"/>
        <v>0</v>
      </c>
      <c r="I29" s="15">
        <f t="shared" si="5"/>
        <v>0</v>
      </c>
      <c r="J29" s="15">
        <f t="shared" si="5"/>
        <v>0</v>
      </c>
      <c r="K29" s="15">
        <f t="shared" si="5"/>
        <v>0</v>
      </c>
      <c r="L29" s="15">
        <f t="shared" si="5"/>
        <v>0</v>
      </c>
      <c r="M29" s="15">
        <f t="shared" si="5"/>
        <v>0</v>
      </c>
      <c r="N29" s="15">
        <f t="shared" si="5"/>
        <v>0</v>
      </c>
      <c r="O29" s="15">
        <f t="shared" si="5"/>
        <v>0</v>
      </c>
      <c r="P29" s="15">
        <f t="shared" si="5"/>
        <v>0</v>
      </c>
      <c r="Q29" s="15">
        <f t="shared" si="5"/>
        <v>0</v>
      </c>
      <c r="R29" s="15">
        <f t="shared" si="5"/>
        <v>0</v>
      </c>
      <c r="S29" s="15">
        <f t="shared" si="5"/>
        <v>0</v>
      </c>
      <c r="T29" s="15">
        <f t="shared" si="5"/>
        <v>0</v>
      </c>
      <c r="U29" s="15">
        <f t="shared" si="5"/>
        <v>0</v>
      </c>
    </row>
    <row r="30" spans="1:87" ht="32.1" customHeight="1" x14ac:dyDescent="0.25">
      <c r="B30" s="16" t="s">
        <v>46</v>
      </c>
      <c r="C30" s="17">
        <f t="shared" ref="C30:U30" si="6">C8+C29</f>
        <v>0</v>
      </c>
      <c r="D30" s="17">
        <f t="shared" si="6"/>
        <v>0</v>
      </c>
      <c r="E30" s="17">
        <f t="shared" si="6"/>
        <v>0</v>
      </c>
      <c r="F30" s="17">
        <f t="shared" si="6"/>
        <v>0</v>
      </c>
      <c r="G30" s="17">
        <f t="shared" si="6"/>
        <v>945.48</v>
      </c>
      <c r="H30" s="17">
        <f t="shared" si="6"/>
        <v>9593.36</v>
      </c>
      <c r="I30" s="17">
        <f t="shared" si="6"/>
        <v>0</v>
      </c>
      <c r="J30" s="17">
        <f t="shared" si="6"/>
        <v>0</v>
      </c>
      <c r="K30" s="17">
        <f t="shared" si="6"/>
        <v>0</v>
      </c>
      <c r="L30" s="17">
        <f t="shared" si="6"/>
        <v>0</v>
      </c>
      <c r="M30" s="17">
        <f t="shared" si="6"/>
        <v>0</v>
      </c>
      <c r="N30" s="17">
        <f t="shared" si="6"/>
        <v>0</v>
      </c>
      <c r="O30" s="17">
        <f t="shared" si="6"/>
        <v>0</v>
      </c>
      <c r="P30" s="17">
        <f t="shared" si="6"/>
        <v>0</v>
      </c>
      <c r="Q30" s="17">
        <f t="shared" si="6"/>
        <v>0</v>
      </c>
      <c r="R30" s="17">
        <f t="shared" si="6"/>
        <v>276.24</v>
      </c>
      <c r="S30" s="17">
        <f t="shared" si="6"/>
        <v>0</v>
      </c>
      <c r="T30" s="17">
        <f t="shared" si="6"/>
        <v>10815.08</v>
      </c>
      <c r="U30" s="17">
        <f t="shared" si="6"/>
        <v>116413.52111999999</v>
      </c>
    </row>
    <row r="31" spans="1:87" ht="32.1" customHeight="1" x14ac:dyDescent="0.25">
      <c r="B31" s="18" t="s">
        <v>35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53"/>
      <c r="U31" s="55"/>
    </row>
    <row r="32" spans="1:87" ht="32.1" customHeight="1" thickBot="1" x14ac:dyDescent="0.3">
      <c r="B32" s="20" t="s">
        <v>36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54"/>
      <c r="U32" s="56"/>
    </row>
  </sheetData>
  <mergeCells count="3">
    <mergeCell ref="B2:T2"/>
    <mergeCell ref="T31:T32"/>
    <mergeCell ref="U31:U32"/>
  </mergeCells>
  <phoneticPr fontId="5" type="noConversion"/>
  <pageMargins left="1.1023622047244095" right="0.70866141732283472" top="0.74803149606299213" bottom="0.74803149606299213" header="0.31496062992125984" footer="0.31496062992125984"/>
  <pageSetup paperSize="8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BD8B-86F4-4FF1-BB74-1F8DDBB459B8}">
  <dimension ref="A1:BY30"/>
  <sheetViews>
    <sheetView workbookViewId="0">
      <selection activeCell="I8" sqref="I8"/>
    </sheetView>
  </sheetViews>
  <sheetFormatPr defaultRowHeight="15" x14ac:dyDescent="0.25"/>
  <cols>
    <col min="1" max="1" width="9.140625" style="1"/>
    <col min="2" max="2" width="24.28515625" style="1" bestFit="1" customWidth="1"/>
    <col min="3" max="3" width="12.140625" style="1" bestFit="1" customWidth="1"/>
    <col min="4" max="4" width="12.85546875" style="1" customWidth="1"/>
    <col min="5" max="7" width="10.85546875" style="1" bestFit="1" customWidth="1"/>
    <col min="8" max="8" width="12.140625" style="1" bestFit="1" customWidth="1"/>
    <col min="9" max="10" width="11.7109375" style="1" customWidth="1"/>
    <col min="11" max="13" width="9.5703125" style="1" bestFit="1" customWidth="1"/>
    <col min="14" max="14" width="10.85546875" style="1" bestFit="1" customWidth="1"/>
    <col min="15" max="15" width="11.42578125" style="1" customWidth="1"/>
    <col min="16" max="16" width="10.7109375" style="1" customWidth="1"/>
    <col min="17" max="19" width="11" style="1" customWidth="1"/>
    <col min="20" max="21" width="14.7109375" style="1" customWidth="1"/>
    <col min="22" max="257" width="9.140625" style="1"/>
    <col min="258" max="258" width="21.42578125" style="1" customWidth="1"/>
    <col min="259" max="259" width="12.140625" style="1" bestFit="1" customWidth="1"/>
    <col min="260" max="260" width="12.85546875" style="1" customWidth="1"/>
    <col min="261" max="263" width="10.85546875" style="1" bestFit="1" customWidth="1"/>
    <col min="264" max="264" width="12.140625" style="1" bestFit="1" customWidth="1"/>
    <col min="265" max="266" width="11.7109375" style="1" customWidth="1"/>
    <col min="267" max="269" width="9.5703125" style="1" bestFit="1" customWidth="1"/>
    <col min="270" max="270" width="10.85546875" style="1" bestFit="1" customWidth="1"/>
    <col min="271" max="271" width="11.42578125" style="1" customWidth="1"/>
    <col min="272" max="272" width="10.7109375" style="1" customWidth="1"/>
    <col min="273" max="275" width="11" style="1" customWidth="1"/>
    <col min="276" max="277" width="14.7109375" style="1" customWidth="1"/>
    <col min="278" max="513" width="9.140625" style="1"/>
    <col min="514" max="514" width="21.42578125" style="1" customWidth="1"/>
    <col min="515" max="515" width="12.140625" style="1" bestFit="1" customWidth="1"/>
    <col min="516" max="516" width="12.85546875" style="1" customWidth="1"/>
    <col min="517" max="519" width="10.85546875" style="1" bestFit="1" customWidth="1"/>
    <col min="520" max="520" width="12.140625" style="1" bestFit="1" customWidth="1"/>
    <col min="521" max="522" width="11.7109375" style="1" customWidth="1"/>
    <col min="523" max="525" width="9.5703125" style="1" bestFit="1" customWidth="1"/>
    <col min="526" max="526" width="10.85546875" style="1" bestFit="1" customWidth="1"/>
    <col min="527" max="527" width="11.42578125" style="1" customWidth="1"/>
    <col min="528" max="528" width="10.7109375" style="1" customWidth="1"/>
    <col min="529" max="531" width="11" style="1" customWidth="1"/>
    <col min="532" max="533" width="14.7109375" style="1" customWidth="1"/>
    <col min="534" max="769" width="9.140625" style="1"/>
    <col min="770" max="770" width="21.42578125" style="1" customWidth="1"/>
    <col min="771" max="771" width="12.140625" style="1" bestFit="1" customWidth="1"/>
    <col min="772" max="772" width="12.85546875" style="1" customWidth="1"/>
    <col min="773" max="775" width="10.85546875" style="1" bestFit="1" customWidth="1"/>
    <col min="776" max="776" width="12.140625" style="1" bestFit="1" customWidth="1"/>
    <col min="777" max="778" width="11.7109375" style="1" customWidth="1"/>
    <col min="779" max="781" width="9.5703125" style="1" bestFit="1" customWidth="1"/>
    <col min="782" max="782" width="10.85546875" style="1" bestFit="1" customWidth="1"/>
    <col min="783" max="783" width="11.42578125" style="1" customWidth="1"/>
    <col min="784" max="784" width="10.7109375" style="1" customWidth="1"/>
    <col min="785" max="787" width="11" style="1" customWidth="1"/>
    <col min="788" max="789" width="14.7109375" style="1" customWidth="1"/>
    <col min="790" max="1025" width="9.140625" style="1"/>
    <col min="1026" max="1026" width="21.42578125" style="1" customWidth="1"/>
    <col min="1027" max="1027" width="12.140625" style="1" bestFit="1" customWidth="1"/>
    <col min="1028" max="1028" width="12.85546875" style="1" customWidth="1"/>
    <col min="1029" max="1031" width="10.85546875" style="1" bestFit="1" customWidth="1"/>
    <col min="1032" max="1032" width="12.140625" style="1" bestFit="1" customWidth="1"/>
    <col min="1033" max="1034" width="11.7109375" style="1" customWidth="1"/>
    <col min="1035" max="1037" width="9.5703125" style="1" bestFit="1" customWidth="1"/>
    <col min="1038" max="1038" width="10.85546875" style="1" bestFit="1" customWidth="1"/>
    <col min="1039" max="1039" width="11.42578125" style="1" customWidth="1"/>
    <col min="1040" max="1040" width="10.7109375" style="1" customWidth="1"/>
    <col min="1041" max="1043" width="11" style="1" customWidth="1"/>
    <col min="1044" max="1045" width="14.7109375" style="1" customWidth="1"/>
    <col min="1046" max="1281" width="9.140625" style="1"/>
    <col min="1282" max="1282" width="21.42578125" style="1" customWidth="1"/>
    <col min="1283" max="1283" width="12.140625" style="1" bestFit="1" customWidth="1"/>
    <col min="1284" max="1284" width="12.85546875" style="1" customWidth="1"/>
    <col min="1285" max="1287" width="10.85546875" style="1" bestFit="1" customWidth="1"/>
    <col min="1288" max="1288" width="12.140625" style="1" bestFit="1" customWidth="1"/>
    <col min="1289" max="1290" width="11.7109375" style="1" customWidth="1"/>
    <col min="1291" max="1293" width="9.5703125" style="1" bestFit="1" customWidth="1"/>
    <col min="1294" max="1294" width="10.85546875" style="1" bestFit="1" customWidth="1"/>
    <col min="1295" max="1295" width="11.42578125" style="1" customWidth="1"/>
    <col min="1296" max="1296" width="10.7109375" style="1" customWidth="1"/>
    <col min="1297" max="1299" width="11" style="1" customWidth="1"/>
    <col min="1300" max="1301" width="14.7109375" style="1" customWidth="1"/>
    <col min="1302" max="1537" width="9.140625" style="1"/>
    <col min="1538" max="1538" width="21.42578125" style="1" customWidth="1"/>
    <col min="1539" max="1539" width="12.140625" style="1" bestFit="1" customWidth="1"/>
    <col min="1540" max="1540" width="12.85546875" style="1" customWidth="1"/>
    <col min="1541" max="1543" width="10.85546875" style="1" bestFit="1" customWidth="1"/>
    <col min="1544" max="1544" width="12.140625" style="1" bestFit="1" customWidth="1"/>
    <col min="1545" max="1546" width="11.7109375" style="1" customWidth="1"/>
    <col min="1547" max="1549" width="9.5703125" style="1" bestFit="1" customWidth="1"/>
    <col min="1550" max="1550" width="10.85546875" style="1" bestFit="1" customWidth="1"/>
    <col min="1551" max="1551" width="11.42578125" style="1" customWidth="1"/>
    <col min="1552" max="1552" width="10.7109375" style="1" customWidth="1"/>
    <col min="1553" max="1555" width="11" style="1" customWidth="1"/>
    <col min="1556" max="1557" width="14.7109375" style="1" customWidth="1"/>
    <col min="1558" max="1793" width="9.140625" style="1"/>
    <col min="1794" max="1794" width="21.42578125" style="1" customWidth="1"/>
    <col min="1795" max="1795" width="12.140625" style="1" bestFit="1" customWidth="1"/>
    <col min="1796" max="1796" width="12.85546875" style="1" customWidth="1"/>
    <col min="1797" max="1799" width="10.85546875" style="1" bestFit="1" customWidth="1"/>
    <col min="1800" max="1800" width="12.140625" style="1" bestFit="1" customWidth="1"/>
    <col min="1801" max="1802" width="11.7109375" style="1" customWidth="1"/>
    <col min="1803" max="1805" width="9.5703125" style="1" bestFit="1" customWidth="1"/>
    <col min="1806" max="1806" width="10.85546875" style="1" bestFit="1" customWidth="1"/>
    <col min="1807" max="1807" width="11.42578125" style="1" customWidth="1"/>
    <col min="1808" max="1808" width="10.7109375" style="1" customWidth="1"/>
    <col min="1809" max="1811" width="11" style="1" customWidth="1"/>
    <col min="1812" max="1813" width="14.7109375" style="1" customWidth="1"/>
    <col min="1814" max="2049" width="9.140625" style="1"/>
    <col min="2050" max="2050" width="21.42578125" style="1" customWidth="1"/>
    <col min="2051" max="2051" width="12.140625" style="1" bestFit="1" customWidth="1"/>
    <col min="2052" max="2052" width="12.85546875" style="1" customWidth="1"/>
    <col min="2053" max="2055" width="10.85546875" style="1" bestFit="1" customWidth="1"/>
    <col min="2056" max="2056" width="12.140625" style="1" bestFit="1" customWidth="1"/>
    <col min="2057" max="2058" width="11.7109375" style="1" customWidth="1"/>
    <col min="2059" max="2061" width="9.5703125" style="1" bestFit="1" customWidth="1"/>
    <col min="2062" max="2062" width="10.85546875" style="1" bestFit="1" customWidth="1"/>
    <col min="2063" max="2063" width="11.42578125" style="1" customWidth="1"/>
    <col min="2064" max="2064" width="10.7109375" style="1" customWidth="1"/>
    <col min="2065" max="2067" width="11" style="1" customWidth="1"/>
    <col min="2068" max="2069" width="14.7109375" style="1" customWidth="1"/>
    <col min="2070" max="2305" width="9.140625" style="1"/>
    <col min="2306" max="2306" width="21.42578125" style="1" customWidth="1"/>
    <col min="2307" max="2307" width="12.140625" style="1" bestFit="1" customWidth="1"/>
    <col min="2308" max="2308" width="12.85546875" style="1" customWidth="1"/>
    <col min="2309" max="2311" width="10.85546875" style="1" bestFit="1" customWidth="1"/>
    <col min="2312" max="2312" width="12.140625" style="1" bestFit="1" customWidth="1"/>
    <col min="2313" max="2314" width="11.7109375" style="1" customWidth="1"/>
    <col min="2315" max="2317" width="9.5703125" style="1" bestFit="1" customWidth="1"/>
    <col min="2318" max="2318" width="10.85546875" style="1" bestFit="1" customWidth="1"/>
    <col min="2319" max="2319" width="11.42578125" style="1" customWidth="1"/>
    <col min="2320" max="2320" width="10.7109375" style="1" customWidth="1"/>
    <col min="2321" max="2323" width="11" style="1" customWidth="1"/>
    <col min="2324" max="2325" width="14.7109375" style="1" customWidth="1"/>
    <col min="2326" max="2561" width="9.140625" style="1"/>
    <col min="2562" max="2562" width="21.42578125" style="1" customWidth="1"/>
    <col min="2563" max="2563" width="12.140625" style="1" bestFit="1" customWidth="1"/>
    <col min="2564" max="2564" width="12.85546875" style="1" customWidth="1"/>
    <col min="2565" max="2567" width="10.85546875" style="1" bestFit="1" customWidth="1"/>
    <col min="2568" max="2568" width="12.140625" style="1" bestFit="1" customWidth="1"/>
    <col min="2569" max="2570" width="11.7109375" style="1" customWidth="1"/>
    <col min="2571" max="2573" width="9.5703125" style="1" bestFit="1" customWidth="1"/>
    <col min="2574" max="2574" width="10.85546875" style="1" bestFit="1" customWidth="1"/>
    <col min="2575" max="2575" width="11.42578125" style="1" customWidth="1"/>
    <col min="2576" max="2576" width="10.7109375" style="1" customWidth="1"/>
    <col min="2577" max="2579" width="11" style="1" customWidth="1"/>
    <col min="2580" max="2581" width="14.7109375" style="1" customWidth="1"/>
    <col min="2582" max="2817" width="9.140625" style="1"/>
    <col min="2818" max="2818" width="21.42578125" style="1" customWidth="1"/>
    <col min="2819" max="2819" width="12.140625" style="1" bestFit="1" customWidth="1"/>
    <col min="2820" max="2820" width="12.85546875" style="1" customWidth="1"/>
    <col min="2821" max="2823" width="10.85546875" style="1" bestFit="1" customWidth="1"/>
    <col min="2824" max="2824" width="12.140625" style="1" bestFit="1" customWidth="1"/>
    <col min="2825" max="2826" width="11.7109375" style="1" customWidth="1"/>
    <col min="2827" max="2829" width="9.5703125" style="1" bestFit="1" customWidth="1"/>
    <col min="2830" max="2830" width="10.85546875" style="1" bestFit="1" customWidth="1"/>
    <col min="2831" max="2831" width="11.42578125" style="1" customWidth="1"/>
    <col min="2832" max="2832" width="10.7109375" style="1" customWidth="1"/>
    <col min="2833" max="2835" width="11" style="1" customWidth="1"/>
    <col min="2836" max="2837" width="14.7109375" style="1" customWidth="1"/>
    <col min="2838" max="3073" width="9.140625" style="1"/>
    <col min="3074" max="3074" width="21.42578125" style="1" customWidth="1"/>
    <col min="3075" max="3075" width="12.140625" style="1" bestFit="1" customWidth="1"/>
    <col min="3076" max="3076" width="12.85546875" style="1" customWidth="1"/>
    <col min="3077" max="3079" width="10.85546875" style="1" bestFit="1" customWidth="1"/>
    <col min="3080" max="3080" width="12.140625" style="1" bestFit="1" customWidth="1"/>
    <col min="3081" max="3082" width="11.7109375" style="1" customWidth="1"/>
    <col min="3083" max="3085" width="9.5703125" style="1" bestFit="1" customWidth="1"/>
    <col min="3086" max="3086" width="10.85546875" style="1" bestFit="1" customWidth="1"/>
    <col min="3087" max="3087" width="11.42578125" style="1" customWidth="1"/>
    <col min="3088" max="3088" width="10.7109375" style="1" customWidth="1"/>
    <col min="3089" max="3091" width="11" style="1" customWidth="1"/>
    <col min="3092" max="3093" width="14.7109375" style="1" customWidth="1"/>
    <col min="3094" max="3329" width="9.140625" style="1"/>
    <col min="3330" max="3330" width="21.42578125" style="1" customWidth="1"/>
    <col min="3331" max="3331" width="12.140625" style="1" bestFit="1" customWidth="1"/>
    <col min="3332" max="3332" width="12.85546875" style="1" customWidth="1"/>
    <col min="3333" max="3335" width="10.85546875" style="1" bestFit="1" customWidth="1"/>
    <col min="3336" max="3336" width="12.140625" style="1" bestFit="1" customWidth="1"/>
    <col min="3337" max="3338" width="11.7109375" style="1" customWidth="1"/>
    <col min="3339" max="3341" width="9.5703125" style="1" bestFit="1" customWidth="1"/>
    <col min="3342" max="3342" width="10.85546875" style="1" bestFit="1" customWidth="1"/>
    <col min="3343" max="3343" width="11.42578125" style="1" customWidth="1"/>
    <col min="3344" max="3344" width="10.7109375" style="1" customWidth="1"/>
    <col min="3345" max="3347" width="11" style="1" customWidth="1"/>
    <col min="3348" max="3349" width="14.7109375" style="1" customWidth="1"/>
    <col min="3350" max="3585" width="9.140625" style="1"/>
    <col min="3586" max="3586" width="21.42578125" style="1" customWidth="1"/>
    <col min="3587" max="3587" width="12.140625" style="1" bestFit="1" customWidth="1"/>
    <col min="3588" max="3588" width="12.85546875" style="1" customWidth="1"/>
    <col min="3589" max="3591" width="10.85546875" style="1" bestFit="1" customWidth="1"/>
    <col min="3592" max="3592" width="12.140625" style="1" bestFit="1" customWidth="1"/>
    <col min="3593" max="3594" width="11.7109375" style="1" customWidth="1"/>
    <col min="3595" max="3597" width="9.5703125" style="1" bestFit="1" customWidth="1"/>
    <col min="3598" max="3598" width="10.85546875" style="1" bestFit="1" customWidth="1"/>
    <col min="3599" max="3599" width="11.42578125" style="1" customWidth="1"/>
    <col min="3600" max="3600" width="10.7109375" style="1" customWidth="1"/>
    <col min="3601" max="3603" width="11" style="1" customWidth="1"/>
    <col min="3604" max="3605" width="14.7109375" style="1" customWidth="1"/>
    <col min="3606" max="3841" width="9.140625" style="1"/>
    <col min="3842" max="3842" width="21.42578125" style="1" customWidth="1"/>
    <col min="3843" max="3843" width="12.140625" style="1" bestFit="1" customWidth="1"/>
    <col min="3844" max="3844" width="12.85546875" style="1" customWidth="1"/>
    <col min="3845" max="3847" width="10.85546875" style="1" bestFit="1" customWidth="1"/>
    <col min="3848" max="3848" width="12.140625" style="1" bestFit="1" customWidth="1"/>
    <col min="3849" max="3850" width="11.7109375" style="1" customWidth="1"/>
    <col min="3851" max="3853" width="9.5703125" style="1" bestFit="1" customWidth="1"/>
    <col min="3854" max="3854" width="10.85546875" style="1" bestFit="1" customWidth="1"/>
    <col min="3855" max="3855" width="11.42578125" style="1" customWidth="1"/>
    <col min="3856" max="3856" width="10.7109375" style="1" customWidth="1"/>
    <col min="3857" max="3859" width="11" style="1" customWidth="1"/>
    <col min="3860" max="3861" width="14.7109375" style="1" customWidth="1"/>
    <col min="3862" max="4097" width="9.140625" style="1"/>
    <col min="4098" max="4098" width="21.42578125" style="1" customWidth="1"/>
    <col min="4099" max="4099" width="12.140625" style="1" bestFit="1" customWidth="1"/>
    <col min="4100" max="4100" width="12.85546875" style="1" customWidth="1"/>
    <col min="4101" max="4103" width="10.85546875" style="1" bestFit="1" customWidth="1"/>
    <col min="4104" max="4104" width="12.140625" style="1" bestFit="1" customWidth="1"/>
    <col min="4105" max="4106" width="11.7109375" style="1" customWidth="1"/>
    <col min="4107" max="4109" width="9.5703125" style="1" bestFit="1" customWidth="1"/>
    <col min="4110" max="4110" width="10.85546875" style="1" bestFit="1" customWidth="1"/>
    <col min="4111" max="4111" width="11.42578125" style="1" customWidth="1"/>
    <col min="4112" max="4112" width="10.7109375" style="1" customWidth="1"/>
    <col min="4113" max="4115" width="11" style="1" customWidth="1"/>
    <col min="4116" max="4117" width="14.7109375" style="1" customWidth="1"/>
    <col min="4118" max="4353" width="9.140625" style="1"/>
    <col min="4354" max="4354" width="21.42578125" style="1" customWidth="1"/>
    <col min="4355" max="4355" width="12.140625" style="1" bestFit="1" customWidth="1"/>
    <col min="4356" max="4356" width="12.85546875" style="1" customWidth="1"/>
    <col min="4357" max="4359" width="10.85546875" style="1" bestFit="1" customWidth="1"/>
    <col min="4360" max="4360" width="12.140625" style="1" bestFit="1" customWidth="1"/>
    <col min="4361" max="4362" width="11.7109375" style="1" customWidth="1"/>
    <col min="4363" max="4365" width="9.5703125" style="1" bestFit="1" customWidth="1"/>
    <col min="4366" max="4366" width="10.85546875" style="1" bestFit="1" customWidth="1"/>
    <col min="4367" max="4367" width="11.42578125" style="1" customWidth="1"/>
    <col min="4368" max="4368" width="10.7109375" style="1" customWidth="1"/>
    <col min="4369" max="4371" width="11" style="1" customWidth="1"/>
    <col min="4372" max="4373" width="14.7109375" style="1" customWidth="1"/>
    <col min="4374" max="4609" width="9.140625" style="1"/>
    <col min="4610" max="4610" width="21.42578125" style="1" customWidth="1"/>
    <col min="4611" max="4611" width="12.140625" style="1" bestFit="1" customWidth="1"/>
    <col min="4612" max="4612" width="12.85546875" style="1" customWidth="1"/>
    <col min="4613" max="4615" width="10.85546875" style="1" bestFit="1" customWidth="1"/>
    <col min="4616" max="4616" width="12.140625" style="1" bestFit="1" customWidth="1"/>
    <col min="4617" max="4618" width="11.7109375" style="1" customWidth="1"/>
    <col min="4619" max="4621" width="9.5703125" style="1" bestFit="1" customWidth="1"/>
    <col min="4622" max="4622" width="10.85546875" style="1" bestFit="1" customWidth="1"/>
    <col min="4623" max="4623" width="11.42578125" style="1" customWidth="1"/>
    <col min="4624" max="4624" width="10.7109375" style="1" customWidth="1"/>
    <col min="4625" max="4627" width="11" style="1" customWidth="1"/>
    <col min="4628" max="4629" width="14.7109375" style="1" customWidth="1"/>
    <col min="4630" max="4865" width="9.140625" style="1"/>
    <col min="4866" max="4866" width="21.42578125" style="1" customWidth="1"/>
    <col min="4867" max="4867" width="12.140625" style="1" bestFit="1" customWidth="1"/>
    <col min="4868" max="4868" width="12.85546875" style="1" customWidth="1"/>
    <col min="4869" max="4871" width="10.85546875" style="1" bestFit="1" customWidth="1"/>
    <col min="4872" max="4872" width="12.140625" style="1" bestFit="1" customWidth="1"/>
    <col min="4873" max="4874" width="11.7109375" style="1" customWidth="1"/>
    <col min="4875" max="4877" width="9.5703125" style="1" bestFit="1" customWidth="1"/>
    <col min="4878" max="4878" width="10.85546875" style="1" bestFit="1" customWidth="1"/>
    <col min="4879" max="4879" width="11.42578125" style="1" customWidth="1"/>
    <col min="4880" max="4880" width="10.7109375" style="1" customWidth="1"/>
    <col min="4881" max="4883" width="11" style="1" customWidth="1"/>
    <col min="4884" max="4885" width="14.7109375" style="1" customWidth="1"/>
    <col min="4886" max="5121" width="9.140625" style="1"/>
    <col min="5122" max="5122" width="21.42578125" style="1" customWidth="1"/>
    <col min="5123" max="5123" width="12.140625" style="1" bestFit="1" customWidth="1"/>
    <col min="5124" max="5124" width="12.85546875" style="1" customWidth="1"/>
    <col min="5125" max="5127" width="10.85546875" style="1" bestFit="1" customWidth="1"/>
    <col min="5128" max="5128" width="12.140625" style="1" bestFit="1" customWidth="1"/>
    <col min="5129" max="5130" width="11.7109375" style="1" customWidth="1"/>
    <col min="5131" max="5133" width="9.5703125" style="1" bestFit="1" customWidth="1"/>
    <col min="5134" max="5134" width="10.85546875" style="1" bestFit="1" customWidth="1"/>
    <col min="5135" max="5135" width="11.42578125" style="1" customWidth="1"/>
    <col min="5136" max="5136" width="10.7109375" style="1" customWidth="1"/>
    <col min="5137" max="5139" width="11" style="1" customWidth="1"/>
    <col min="5140" max="5141" width="14.7109375" style="1" customWidth="1"/>
    <col min="5142" max="5377" width="9.140625" style="1"/>
    <col min="5378" max="5378" width="21.42578125" style="1" customWidth="1"/>
    <col min="5379" max="5379" width="12.140625" style="1" bestFit="1" customWidth="1"/>
    <col min="5380" max="5380" width="12.85546875" style="1" customWidth="1"/>
    <col min="5381" max="5383" width="10.85546875" style="1" bestFit="1" customWidth="1"/>
    <col min="5384" max="5384" width="12.140625" style="1" bestFit="1" customWidth="1"/>
    <col min="5385" max="5386" width="11.7109375" style="1" customWidth="1"/>
    <col min="5387" max="5389" width="9.5703125" style="1" bestFit="1" customWidth="1"/>
    <col min="5390" max="5390" width="10.85546875" style="1" bestFit="1" customWidth="1"/>
    <col min="5391" max="5391" width="11.42578125" style="1" customWidth="1"/>
    <col min="5392" max="5392" width="10.7109375" style="1" customWidth="1"/>
    <col min="5393" max="5395" width="11" style="1" customWidth="1"/>
    <col min="5396" max="5397" width="14.7109375" style="1" customWidth="1"/>
    <col min="5398" max="5633" width="9.140625" style="1"/>
    <col min="5634" max="5634" width="21.42578125" style="1" customWidth="1"/>
    <col min="5635" max="5635" width="12.140625" style="1" bestFit="1" customWidth="1"/>
    <col min="5636" max="5636" width="12.85546875" style="1" customWidth="1"/>
    <col min="5637" max="5639" width="10.85546875" style="1" bestFit="1" customWidth="1"/>
    <col min="5640" max="5640" width="12.140625" style="1" bestFit="1" customWidth="1"/>
    <col min="5641" max="5642" width="11.7109375" style="1" customWidth="1"/>
    <col min="5643" max="5645" width="9.5703125" style="1" bestFit="1" customWidth="1"/>
    <col min="5646" max="5646" width="10.85546875" style="1" bestFit="1" customWidth="1"/>
    <col min="5647" max="5647" width="11.42578125" style="1" customWidth="1"/>
    <col min="5648" max="5648" width="10.7109375" style="1" customWidth="1"/>
    <col min="5649" max="5651" width="11" style="1" customWidth="1"/>
    <col min="5652" max="5653" width="14.7109375" style="1" customWidth="1"/>
    <col min="5654" max="5889" width="9.140625" style="1"/>
    <col min="5890" max="5890" width="21.42578125" style="1" customWidth="1"/>
    <col min="5891" max="5891" width="12.140625" style="1" bestFit="1" customWidth="1"/>
    <col min="5892" max="5892" width="12.85546875" style="1" customWidth="1"/>
    <col min="5893" max="5895" width="10.85546875" style="1" bestFit="1" customWidth="1"/>
    <col min="5896" max="5896" width="12.140625" style="1" bestFit="1" customWidth="1"/>
    <col min="5897" max="5898" width="11.7109375" style="1" customWidth="1"/>
    <col min="5899" max="5901" width="9.5703125" style="1" bestFit="1" customWidth="1"/>
    <col min="5902" max="5902" width="10.85546875" style="1" bestFit="1" customWidth="1"/>
    <col min="5903" max="5903" width="11.42578125" style="1" customWidth="1"/>
    <col min="5904" max="5904" width="10.7109375" style="1" customWidth="1"/>
    <col min="5905" max="5907" width="11" style="1" customWidth="1"/>
    <col min="5908" max="5909" width="14.7109375" style="1" customWidth="1"/>
    <col min="5910" max="6145" width="9.140625" style="1"/>
    <col min="6146" max="6146" width="21.42578125" style="1" customWidth="1"/>
    <col min="6147" max="6147" width="12.140625" style="1" bestFit="1" customWidth="1"/>
    <col min="6148" max="6148" width="12.85546875" style="1" customWidth="1"/>
    <col min="6149" max="6151" width="10.85546875" style="1" bestFit="1" customWidth="1"/>
    <col min="6152" max="6152" width="12.140625" style="1" bestFit="1" customWidth="1"/>
    <col min="6153" max="6154" width="11.7109375" style="1" customWidth="1"/>
    <col min="6155" max="6157" width="9.5703125" style="1" bestFit="1" customWidth="1"/>
    <col min="6158" max="6158" width="10.85546875" style="1" bestFit="1" customWidth="1"/>
    <col min="6159" max="6159" width="11.42578125" style="1" customWidth="1"/>
    <col min="6160" max="6160" width="10.7109375" style="1" customWidth="1"/>
    <col min="6161" max="6163" width="11" style="1" customWidth="1"/>
    <col min="6164" max="6165" width="14.7109375" style="1" customWidth="1"/>
    <col min="6166" max="6401" width="9.140625" style="1"/>
    <col min="6402" max="6402" width="21.42578125" style="1" customWidth="1"/>
    <col min="6403" max="6403" width="12.140625" style="1" bestFit="1" customWidth="1"/>
    <col min="6404" max="6404" width="12.85546875" style="1" customWidth="1"/>
    <col min="6405" max="6407" width="10.85546875" style="1" bestFit="1" customWidth="1"/>
    <col min="6408" max="6408" width="12.140625" style="1" bestFit="1" customWidth="1"/>
    <col min="6409" max="6410" width="11.7109375" style="1" customWidth="1"/>
    <col min="6411" max="6413" width="9.5703125" style="1" bestFit="1" customWidth="1"/>
    <col min="6414" max="6414" width="10.85546875" style="1" bestFit="1" customWidth="1"/>
    <col min="6415" max="6415" width="11.42578125" style="1" customWidth="1"/>
    <col min="6416" max="6416" width="10.7109375" style="1" customWidth="1"/>
    <col min="6417" max="6419" width="11" style="1" customWidth="1"/>
    <col min="6420" max="6421" width="14.7109375" style="1" customWidth="1"/>
    <col min="6422" max="6657" width="9.140625" style="1"/>
    <col min="6658" max="6658" width="21.42578125" style="1" customWidth="1"/>
    <col min="6659" max="6659" width="12.140625" style="1" bestFit="1" customWidth="1"/>
    <col min="6660" max="6660" width="12.85546875" style="1" customWidth="1"/>
    <col min="6661" max="6663" width="10.85546875" style="1" bestFit="1" customWidth="1"/>
    <col min="6664" max="6664" width="12.140625" style="1" bestFit="1" customWidth="1"/>
    <col min="6665" max="6666" width="11.7109375" style="1" customWidth="1"/>
    <col min="6667" max="6669" width="9.5703125" style="1" bestFit="1" customWidth="1"/>
    <col min="6670" max="6670" width="10.85546875" style="1" bestFit="1" customWidth="1"/>
    <col min="6671" max="6671" width="11.42578125" style="1" customWidth="1"/>
    <col min="6672" max="6672" width="10.7109375" style="1" customWidth="1"/>
    <col min="6673" max="6675" width="11" style="1" customWidth="1"/>
    <col min="6676" max="6677" width="14.7109375" style="1" customWidth="1"/>
    <col min="6678" max="6913" width="9.140625" style="1"/>
    <col min="6914" max="6914" width="21.42578125" style="1" customWidth="1"/>
    <col min="6915" max="6915" width="12.140625" style="1" bestFit="1" customWidth="1"/>
    <col min="6916" max="6916" width="12.85546875" style="1" customWidth="1"/>
    <col min="6917" max="6919" width="10.85546875" style="1" bestFit="1" customWidth="1"/>
    <col min="6920" max="6920" width="12.140625" style="1" bestFit="1" customWidth="1"/>
    <col min="6921" max="6922" width="11.7109375" style="1" customWidth="1"/>
    <col min="6923" max="6925" width="9.5703125" style="1" bestFit="1" customWidth="1"/>
    <col min="6926" max="6926" width="10.85546875" style="1" bestFit="1" customWidth="1"/>
    <col min="6927" max="6927" width="11.42578125" style="1" customWidth="1"/>
    <col min="6928" max="6928" width="10.7109375" style="1" customWidth="1"/>
    <col min="6929" max="6931" width="11" style="1" customWidth="1"/>
    <col min="6932" max="6933" width="14.7109375" style="1" customWidth="1"/>
    <col min="6934" max="7169" width="9.140625" style="1"/>
    <col min="7170" max="7170" width="21.42578125" style="1" customWidth="1"/>
    <col min="7171" max="7171" width="12.140625" style="1" bestFit="1" customWidth="1"/>
    <col min="7172" max="7172" width="12.85546875" style="1" customWidth="1"/>
    <col min="7173" max="7175" width="10.85546875" style="1" bestFit="1" customWidth="1"/>
    <col min="7176" max="7176" width="12.140625" style="1" bestFit="1" customWidth="1"/>
    <col min="7177" max="7178" width="11.7109375" style="1" customWidth="1"/>
    <col min="7179" max="7181" width="9.5703125" style="1" bestFit="1" customWidth="1"/>
    <col min="7182" max="7182" width="10.85546875" style="1" bestFit="1" customWidth="1"/>
    <col min="7183" max="7183" width="11.42578125" style="1" customWidth="1"/>
    <col min="7184" max="7184" width="10.7109375" style="1" customWidth="1"/>
    <col min="7185" max="7187" width="11" style="1" customWidth="1"/>
    <col min="7188" max="7189" width="14.7109375" style="1" customWidth="1"/>
    <col min="7190" max="7425" width="9.140625" style="1"/>
    <col min="7426" max="7426" width="21.42578125" style="1" customWidth="1"/>
    <col min="7427" max="7427" width="12.140625" style="1" bestFit="1" customWidth="1"/>
    <col min="7428" max="7428" width="12.85546875" style="1" customWidth="1"/>
    <col min="7429" max="7431" width="10.85546875" style="1" bestFit="1" customWidth="1"/>
    <col min="7432" max="7432" width="12.140625" style="1" bestFit="1" customWidth="1"/>
    <col min="7433" max="7434" width="11.7109375" style="1" customWidth="1"/>
    <col min="7435" max="7437" width="9.5703125" style="1" bestFit="1" customWidth="1"/>
    <col min="7438" max="7438" width="10.85546875" style="1" bestFit="1" customWidth="1"/>
    <col min="7439" max="7439" width="11.42578125" style="1" customWidth="1"/>
    <col min="7440" max="7440" width="10.7109375" style="1" customWidth="1"/>
    <col min="7441" max="7443" width="11" style="1" customWidth="1"/>
    <col min="7444" max="7445" width="14.7109375" style="1" customWidth="1"/>
    <col min="7446" max="7681" width="9.140625" style="1"/>
    <col min="7682" max="7682" width="21.42578125" style="1" customWidth="1"/>
    <col min="7683" max="7683" width="12.140625" style="1" bestFit="1" customWidth="1"/>
    <col min="7684" max="7684" width="12.85546875" style="1" customWidth="1"/>
    <col min="7685" max="7687" width="10.85546875" style="1" bestFit="1" customWidth="1"/>
    <col min="7688" max="7688" width="12.140625" style="1" bestFit="1" customWidth="1"/>
    <col min="7689" max="7690" width="11.7109375" style="1" customWidth="1"/>
    <col min="7691" max="7693" width="9.5703125" style="1" bestFit="1" customWidth="1"/>
    <col min="7694" max="7694" width="10.85546875" style="1" bestFit="1" customWidth="1"/>
    <col min="7695" max="7695" width="11.42578125" style="1" customWidth="1"/>
    <col min="7696" max="7696" width="10.7109375" style="1" customWidth="1"/>
    <col min="7697" max="7699" width="11" style="1" customWidth="1"/>
    <col min="7700" max="7701" width="14.7109375" style="1" customWidth="1"/>
    <col min="7702" max="7937" width="9.140625" style="1"/>
    <col min="7938" max="7938" width="21.42578125" style="1" customWidth="1"/>
    <col min="7939" max="7939" width="12.140625" style="1" bestFit="1" customWidth="1"/>
    <col min="7940" max="7940" width="12.85546875" style="1" customWidth="1"/>
    <col min="7941" max="7943" width="10.85546875" style="1" bestFit="1" customWidth="1"/>
    <col min="7944" max="7944" width="12.140625" style="1" bestFit="1" customWidth="1"/>
    <col min="7945" max="7946" width="11.7109375" style="1" customWidth="1"/>
    <col min="7947" max="7949" width="9.5703125" style="1" bestFit="1" customWidth="1"/>
    <col min="7950" max="7950" width="10.85546875" style="1" bestFit="1" customWidth="1"/>
    <col min="7951" max="7951" width="11.42578125" style="1" customWidth="1"/>
    <col min="7952" max="7952" width="10.7109375" style="1" customWidth="1"/>
    <col min="7953" max="7955" width="11" style="1" customWidth="1"/>
    <col min="7956" max="7957" width="14.7109375" style="1" customWidth="1"/>
    <col min="7958" max="8193" width="9.140625" style="1"/>
    <col min="8194" max="8194" width="21.42578125" style="1" customWidth="1"/>
    <col min="8195" max="8195" width="12.140625" style="1" bestFit="1" customWidth="1"/>
    <col min="8196" max="8196" width="12.85546875" style="1" customWidth="1"/>
    <col min="8197" max="8199" width="10.85546875" style="1" bestFit="1" customWidth="1"/>
    <col min="8200" max="8200" width="12.140625" style="1" bestFit="1" customWidth="1"/>
    <col min="8201" max="8202" width="11.7109375" style="1" customWidth="1"/>
    <col min="8203" max="8205" width="9.5703125" style="1" bestFit="1" customWidth="1"/>
    <col min="8206" max="8206" width="10.85546875" style="1" bestFit="1" customWidth="1"/>
    <col min="8207" max="8207" width="11.42578125" style="1" customWidth="1"/>
    <col min="8208" max="8208" width="10.7109375" style="1" customWidth="1"/>
    <col min="8209" max="8211" width="11" style="1" customWidth="1"/>
    <col min="8212" max="8213" width="14.7109375" style="1" customWidth="1"/>
    <col min="8214" max="8449" width="9.140625" style="1"/>
    <col min="8450" max="8450" width="21.42578125" style="1" customWidth="1"/>
    <col min="8451" max="8451" width="12.140625" style="1" bestFit="1" customWidth="1"/>
    <col min="8452" max="8452" width="12.85546875" style="1" customWidth="1"/>
    <col min="8453" max="8455" width="10.85546875" style="1" bestFit="1" customWidth="1"/>
    <col min="8456" max="8456" width="12.140625" style="1" bestFit="1" customWidth="1"/>
    <col min="8457" max="8458" width="11.7109375" style="1" customWidth="1"/>
    <col min="8459" max="8461" width="9.5703125" style="1" bestFit="1" customWidth="1"/>
    <col min="8462" max="8462" width="10.85546875" style="1" bestFit="1" customWidth="1"/>
    <col min="8463" max="8463" width="11.42578125" style="1" customWidth="1"/>
    <col min="8464" max="8464" width="10.7109375" style="1" customWidth="1"/>
    <col min="8465" max="8467" width="11" style="1" customWidth="1"/>
    <col min="8468" max="8469" width="14.7109375" style="1" customWidth="1"/>
    <col min="8470" max="8705" width="9.140625" style="1"/>
    <col min="8706" max="8706" width="21.42578125" style="1" customWidth="1"/>
    <col min="8707" max="8707" width="12.140625" style="1" bestFit="1" customWidth="1"/>
    <col min="8708" max="8708" width="12.85546875" style="1" customWidth="1"/>
    <col min="8709" max="8711" width="10.85546875" style="1" bestFit="1" customWidth="1"/>
    <col min="8712" max="8712" width="12.140625" style="1" bestFit="1" customWidth="1"/>
    <col min="8713" max="8714" width="11.7109375" style="1" customWidth="1"/>
    <col min="8715" max="8717" width="9.5703125" style="1" bestFit="1" customWidth="1"/>
    <col min="8718" max="8718" width="10.85546875" style="1" bestFit="1" customWidth="1"/>
    <col min="8719" max="8719" width="11.42578125" style="1" customWidth="1"/>
    <col min="8720" max="8720" width="10.7109375" style="1" customWidth="1"/>
    <col min="8721" max="8723" width="11" style="1" customWidth="1"/>
    <col min="8724" max="8725" width="14.7109375" style="1" customWidth="1"/>
    <col min="8726" max="8961" width="9.140625" style="1"/>
    <col min="8962" max="8962" width="21.42578125" style="1" customWidth="1"/>
    <col min="8963" max="8963" width="12.140625" style="1" bestFit="1" customWidth="1"/>
    <col min="8964" max="8964" width="12.85546875" style="1" customWidth="1"/>
    <col min="8965" max="8967" width="10.85546875" style="1" bestFit="1" customWidth="1"/>
    <col min="8968" max="8968" width="12.140625" style="1" bestFit="1" customWidth="1"/>
    <col min="8969" max="8970" width="11.7109375" style="1" customWidth="1"/>
    <col min="8971" max="8973" width="9.5703125" style="1" bestFit="1" customWidth="1"/>
    <col min="8974" max="8974" width="10.85546875" style="1" bestFit="1" customWidth="1"/>
    <col min="8975" max="8975" width="11.42578125" style="1" customWidth="1"/>
    <col min="8976" max="8976" width="10.7109375" style="1" customWidth="1"/>
    <col min="8977" max="8979" width="11" style="1" customWidth="1"/>
    <col min="8980" max="8981" width="14.7109375" style="1" customWidth="1"/>
    <col min="8982" max="9217" width="9.140625" style="1"/>
    <col min="9218" max="9218" width="21.42578125" style="1" customWidth="1"/>
    <col min="9219" max="9219" width="12.140625" style="1" bestFit="1" customWidth="1"/>
    <col min="9220" max="9220" width="12.85546875" style="1" customWidth="1"/>
    <col min="9221" max="9223" width="10.85546875" style="1" bestFit="1" customWidth="1"/>
    <col min="9224" max="9224" width="12.140625" style="1" bestFit="1" customWidth="1"/>
    <col min="9225" max="9226" width="11.7109375" style="1" customWidth="1"/>
    <col min="9227" max="9229" width="9.5703125" style="1" bestFit="1" customWidth="1"/>
    <col min="9230" max="9230" width="10.85546875" style="1" bestFit="1" customWidth="1"/>
    <col min="9231" max="9231" width="11.42578125" style="1" customWidth="1"/>
    <col min="9232" max="9232" width="10.7109375" style="1" customWidth="1"/>
    <col min="9233" max="9235" width="11" style="1" customWidth="1"/>
    <col min="9236" max="9237" width="14.7109375" style="1" customWidth="1"/>
    <col min="9238" max="9473" width="9.140625" style="1"/>
    <col min="9474" max="9474" width="21.42578125" style="1" customWidth="1"/>
    <col min="9475" max="9475" width="12.140625" style="1" bestFit="1" customWidth="1"/>
    <col min="9476" max="9476" width="12.85546875" style="1" customWidth="1"/>
    <col min="9477" max="9479" width="10.85546875" style="1" bestFit="1" customWidth="1"/>
    <col min="9480" max="9480" width="12.140625" style="1" bestFit="1" customWidth="1"/>
    <col min="9481" max="9482" width="11.7109375" style="1" customWidth="1"/>
    <col min="9483" max="9485" width="9.5703125" style="1" bestFit="1" customWidth="1"/>
    <col min="9486" max="9486" width="10.85546875" style="1" bestFit="1" customWidth="1"/>
    <col min="9487" max="9487" width="11.42578125" style="1" customWidth="1"/>
    <col min="9488" max="9488" width="10.7109375" style="1" customWidth="1"/>
    <col min="9489" max="9491" width="11" style="1" customWidth="1"/>
    <col min="9492" max="9493" width="14.7109375" style="1" customWidth="1"/>
    <col min="9494" max="9729" width="9.140625" style="1"/>
    <col min="9730" max="9730" width="21.42578125" style="1" customWidth="1"/>
    <col min="9731" max="9731" width="12.140625" style="1" bestFit="1" customWidth="1"/>
    <col min="9732" max="9732" width="12.85546875" style="1" customWidth="1"/>
    <col min="9733" max="9735" width="10.85546875" style="1" bestFit="1" customWidth="1"/>
    <col min="9736" max="9736" width="12.140625" style="1" bestFit="1" customWidth="1"/>
    <col min="9737" max="9738" width="11.7109375" style="1" customWidth="1"/>
    <col min="9739" max="9741" width="9.5703125" style="1" bestFit="1" customWidth="1"/>
    <col min="9742" max="9742" width="10.85546875" style="1" bestFit="1" customWidth="1"/>
    <col min="9743" max="9743" width="11.42578125" style="1" customWidth="1"/>
    <col min="9744" max="9744" width="10.7109375" style="1" customWidth="1"/>
    <col min="9745" max="9747" width="11" style="1" customWidth="1"/>
    <col min="9748" max="9749" width="14.7109375" style="1" customWidth="1"/>
    <col min="9750" max="9985" width="9.140625" style="1"/>
    <col min="9986" max="9986" width="21.42578125" style="1" customWidth="1"/>
    <col min="9987" max="9987" width="12.140625" style="1" bestFit="1" customWidth="1"/>
    <col min="9988" max="9988" width="12.85546875" style="1" customWidth="1"/>
    <col min="9989" max="9991" width="10.85546875" style="1" bestFit="1" customWidth="1"/>
    <col min="9992" max="9992" width="12.140625" style="1" bestFit="1" customWidth="1"/>
    <col min="9993" max="9994" width="11.7109375" style="1" customWidth="1"/>
    <col min="9995" max="9997" width="9.5703125" style="1" bestFit="1" customWidth="1"/>
    <col min="9998" max="9998" width="10.85546875" style="1" bestFit="1" customWidth="1"/>
    <col min="9999" max="9999" width="11.42578125" style="1" customWidth="1"/>
    <col min="10000" max="10000" width="10.7109375" style="1" customWidth="1"/>
    <col min="10001" max="10003" width="11" style="1" customWidth="1"/>
    <col min="10004" max="10005" width="14.7109375" style="1" customWidth="1"/>
    <col min="10006" max="10241" width="9.140625" style="1"/>
    <col min="10242" max="10242" width="21.42578125" style="1" customWidth="1"/>
    <col min="10243" max="10243" width="12.140625" style="1" bestFit="1" customWidth="1"/>
    <col min="10244" max="10244" width="12.85546875" style="1" customWidth="1"/>
    <col min="10245" max="10247" width="10.85546875" style="1" bestFit="1" customWidth="1"/>
    <col min="10248" max="10248" width="12.140625" style="1" bestFit="1" customWidth="1"/>
    <col min="10249" max="10250" width="11.7109375" style="1" customWidth="1"/>
    <col min="10251" max="10253" width="9.5703125" style="1" bestFit="1" customWidth="1"/>
    <col min="10254" max="10254" width="10.85546875" style="1" bestFit="1" customWidth="1"/>
    <col min="10255" max="10255" width="11.42578125" style="1" customWidth="1"/>
    <col min="10256" max="10256" width="10.7109375" style="1" customWidth="1"/>
    <col min="10257" max="10259" width="11" style="1" customWidth="1"/>
    <col min="10260" max="10261" width="14.7109375" style="1" customWidth="1"/>
    <col min="10262" max="10497" width="9.140625" style="1"/>
    <col min="10498" max="10498" width="21.42578125" style="1" customWidth="1"/>
    <col min="10499" max="10499" width="12.140625" style="1" bestFit="1" customWidth="1"/>
    <col min="10500" max="10500" width="12.85546875" style="1" customWidth="1"/>
    <col min="10501" max="10503" width="10.85546875" style="1" bestFit="1" customWidth="1"/>
    <col min="10504" max="10504" width="12.140625" style="1" bestFit="1" customWidth="1"/>
    <col min="10505" max="10506" width="11.7109375" style="1" customWidth="1"/>
    <col min="10507" max="10509" width="9.5703125" style="1" bestFit="1" customWidth="1"/>
    <col min="10510" max="10510" width="10.85546875" style="1" bestFit="1" customWidth="1"/>
    <col min="10511" max="10511" width="11.42578125" style="1" customWidth="1"/>
    <col min="10512" max="10512" width="10.7109375" style="1" customWidth="1"/>
    <col min="10513" max="10515" width="11" style="1" customWidth="1"/>
    <col min="10516" max="10517" width="14.7109375" style="1" customWidth="1"/>
    <col min="10518" max="10753" width="9.140625" style="1"/>
    <col min="10754" max="10754" width="21.42578125" style="1" customWidth="1"/>
    <col min="10755" max="10755" width="12.140625" style="1" bestFit="1" customWidth="1"/>
    <col min="10756" max="10756" width="12.85546875" style="1" customWidth="1"/>
    <col min="10757" max="10759" width="10.85546875" style="1" bestFit="1" customWidth="1"/>
    <col min="10760" max="10760" width="12.140625" style="1" bestFit="1" customWidth="1"/>
    <col min="10761" max="10762" width="11.7109375" style="1" customWidth="1"/>
    <col min="10763" max="10765" width="9.5703125" style="1" bestFit="1" customWidth="1"/>
    <col min="10766" max="10766" width="10.85546875" style="1" bestFit="1" customWidth="1"/>
    <col min="10767" max="10767" width="11.42578125" style="1" customWidth="1"/>
    <col min="10768" max="10768" width="10.7109375" style="1" customWidth="1"/>
    <col min="10769" max="10771" width="11" style="1" customWidth="1"/>
    <col min="10772" max="10773" width="14.7109375" style="1" customWidth="1"/>
    <col min="10774" max="11009" width="9.140625" style="1"/>
    <col min="11010" max="11010" width="21.42578125" style="1" customWidth="1"/>
    <col min="11011" max="11011" width="12.140625" style="1" bestFit="1" customWidth="1"/>
    <col min="11012" max="11012" width="12.85546875" style="1" customWidth="1"/>
    <col min="11013" max="11015" width="10.85546875" style="1" bestFit="1" customWidth="1"/>
    <col min="11016" max="11016" width="12.140625" style="1" bestFit="1" customWidth="1"/>
    <col min="11017" max="11018" width="11.7109375" style="1" customWidth="1"/>
    <col min="11019" max="11021" width="9.5703125" style="1" bestFit="1" customWidth="1"/>
    <col min="11022" max="11022" width="10.85546875" style="1" bestFit="1" customWidth="1"/>
    <col min="11023" max="11023" width="11.42578125" style="1" customWidth="1"/>
    <col min="11024" max="11024" width="10.7109375" style="1" customWidth="1"/>
    <col min="11025" max="11027" width="11" style="1" customWidth="1"/>
    <col min="11028" max="11029" width="14.7109375" style="1" customWidth="1"/>
    <col min="11030" max="11265" width="9.140625" style="1"/>
    <col min="11266" max="11266" width="21.42578125" style="1" customWidth="1"/>
    <col min="11267" max="11267" width="12.140625" style="1" bestFit="1" customWidth="1"/>
    <col min="11268" max="11268" width="12.85546875" style="1" customWidth="1"/>
    <col min="11269" max="11271" width="10.85546875" style="1" bestFit="1" customWidth="1"/>
    <col min="11272" max="11272" width="12.140625" style="1" bestFit="1" customWidth="1"/>
    <col min="11273" max="11274" width="11.7109375" style="1" customWidth="1"/>
    <col min="11275" max="11277" width="9.5703125" style="1" bestFit="1" customWidth="1"/>
    <col min="11278" max="11278" width="10.85546875" style="1" bestFit="1" customWidth="1"/>
    <col min="11279" max="11279" width="11.42578125" style="1" customWidth="1"/>
    <col min="11280" max="11280" width="10.7109375" style="1" customWidth="1"/>
    <col min="11281" max="11283" width="11" style="1" customWidth="1"/>
    <col min="11284" max="11285" width="14.7109375" style="1" customWidth="1"/>
    <col min="11286" max="11521" width="9.140625" style="1"/>
    <col min="11522" max="11522" width="21.42578125" style="1" customWidth="1"/>
    <col min="11523" max="11523" width="12.140625" style="1" bestFit="1" customWidth="1"/>
    <col min="11524" max="11524" width="12.85546875" style="1" customWidth="1"/>
    <col min="11525" max="11527" width="10.85546875" style="1" bestFit="1" customWidth="1"/>
    <col min="11528" max="11528" width="12.140625" style="1" bestFit="1" customWidth="1"/>
    <col min="11529" max="11530" width="11.7109375" style="1" customWidth="1"/>
    <col min="11531" max="11533" width="9.5703125" style="1" bestFit="1" customWidth="1"/>
    <col min="11534" max="11534" width="10.85546875" style="1" bestFit="1" customWidth="1"/>
    <col min="11535" max="11535" width="11.42578125" style="1" customWidth="1"/>
    <col min="11536" max="11536" width="10.7109375" style="1" customWidth="1"/>
    <col min="11537" max="11539" width="11" style="1" customWidth="1"/>
    <col min="11540" max="11541" width="14.7109375" style="1" customWidth="1"/>
    <col min="11542" max="11777" width="9.140625" style="1"/>
    <col min="11778" max="11778" width="21.42578125" style="1" customWidth="1"/>
    <col min="11779" max="11779" width="12.140625" style="1" bestFit="1" customWidth="1"/>
    <col min="11780" max="11780" width="12.85546875" style="1" customWidth="1"/>
    <col min="11781" max="11783" width="10.85546875" style="1" bestFit="1" customWidth="1"/>
    <col min="11784" max="11784" width="12.140625" style="1" bestFit="1" customWidth="1"/>
    <col min="11785" max="11786" width="11.7109375" style="1" customWidth="1"/>
    <col min="11787" max="11789" width="9.5703125" style="1" bestFit="1" customWidth="1"/>
    <col min="11790" max="11790" width="10.85546875" style="1" bestFit="1" customWidth="1"/>
    <col min="11791" max="11791" width="11.42578125" style="1" customWidth="1"/>
    <col min="11792" max="11792" width="10.7109375" style="1" customWidth="1"/>
    <col min="11793" max="11795" width="11" style="1" customWidth="1"/>
    <col min="11796" max="11797" width="14.7109375" style="1" customWidth="1"/>
    <col min="11798" max="12033" width="9.140625" style="1"/>
    <col min="12034" max="12034" width="21.42578125" style="1" customWidth="1"/>
    <col min="12035" max="12035" width="12.140625" style="1" bestFit="1" customWidth="1"/>
    <col min="12036" max="12036" width="12.85546875" style="1" customWidth="1"/>
    <col min="12037" max="12039" width="10.85546875" style="1" bestFit="1" customWidth="1"/>
    <col min="12040" max="12040" width="12.140625" style="1" bestFit="1" customWidth="1"/>
    <col min="12041" max="12042" width="11.7109375" style="1" customWidth="1"/>
    <col min="12043" max="12045" width="9.5703125" style="1" bestFit="1" customWidth="1"/>
    <col min="12046" max="12046" width="10.85546875" style="1" bestFit="1" customWidth="1"/>
    <col min="12047" max="12047" width="11.42578125" style="1" customWidth="1"/>
    <col min="12048" max="12048" width="10.7109375" style="1" customWidth="1"/>
    <col min="12049" max="12051" width="11" style="1" customWidth="1"/>
    <col min="12052" max="12053" width="14.7109375" style="1" customWidth="1"/>
    <col min="12054" max="12289" width="9.140625" style="1"/>
    <col min="12290" max="12290" width="21.42578125" style="1" customWidth="1"/>
    <col min="12291" max="12291" width="12.140625" style="1" bestFit="1" customWidth="1"/>
    <col min="12292" max="12292" width="12.85546875" style="1" customWidth="1"/>
    <col min="12293" max="12295" width="10.85546875" style="1" bestFit="1" customWidth="1"/>
    <col min="12296" max="12296" width="12.140625" style="1" bestFit="1" customWidth="1"/>
    <col min="12297" max="12298" width="11.7109375" style="1" customWidth="1"/>
    <col min="12299" max="12301" width="9.5703125" style="1" bestFit="1" customWidth="1"/>
    <col min="12302" max="12302" width="10.85546875" style="1" bestFit="1" customWidth="1"/>
    <col min="12303" max="12303" width="11.42578125" style="1" customWidth="1"/>
    <col min="12304" max="12304" width="10.7109375" style="1" customWidth="1"/>
    <col min="12305" max="12307" width="11" style="1" customWidth="1"/>
    <col min="12308" max="12309" width="14.7109375" style="1" customWidth="1"/>
    <col min="12310" max="12545" width="9.140625" style="1"/>
    <col min="12546" max="12546" width="21.42578125" style="1" customWidth="1"/>
    <col min="12547" max="12547" width="12.140625" style="1" bestFit="1" customWidth="1"/>
    <col min="12548" max="12548" width="12.85546875" style="1" customWidth="1"/>
    <col min="12549" max="12551" width="10.85546875" style="1" bestFit="1" customWidth="1"/>
    <col min="12552" max="12552" width="12.140625" style="1" bestFit="1" customWidth="1"/>
    <col min="12553" max="12554" width="11.7109375" style="1" customWidth="1"/>
    <col min="12555" max="12557" width="9.5703125" style="1" bestFit="1" customWidth="1"/>
    <col min="12558" max="12558" width="10.85546875" style="1" bestFit="1" customWidth="1"/>
    <col min="12559" max="12559" width="11.42578125" style="1" customWidth="1"/>
    <col min="12560" max="12560" width="10.7109375" style="1" customWidth="1"/>
    <col min="12561" max="12563" width="11" style="1" customWidth="1"/>
    <col min="12564" max="12565" width="14.7109375" style="1" customWidth="1"/>
    <col min="12566" max="12801" width="9.140625" style="1"/>
    <col min="12802" max="12802" width="21.42578125" style="1" customWidth="1"/>
    <col min="12803" max="12803" width="12.140625" style="1" bestFit="1" customWidth="1"/>
    <col min="12804" max="12804" width="12.85546875" style="1" customWidth="1"/>
    <col min="12805" max="12807" width="10.85546875" style="1" bestFit="1" customWidth="1"/>
    <col min="12808" max="12808" width="12.140625" style="1" bestFit="1" customWidth="1"/>
    <col min="12809" max="12810" width="11.7109375" style="1" customWidth="1"/>
    <col min="12811" max="12813" width="9.5703125" style="1" bestFit="1" customWidth="1"/>
    <col min="12814" max="12814" width="10.85546875" style="1" bestFit="1" customWidth="1"/>
    <col min="12815" max="12815" width="11.42578125" style="1" customWidth="1"/>
    <col min="12816" max="12816" width="10.7109375" style="1" customWidth="1"/>
    <col min="12817" max="12819" width="11" style="1" customWidth="1"/>
    <col min="12820" max="12821" width="14.7109375" style="1" customWidth="1"/>
    <col min="12822" max="13057" width="9.140625" style="1"/>
    <col min="13058" max="13058" width="21.42578125" style="1" customWidth="1"/>
    <col min="13059" max="13059" width="12.140625" style="1" bestFit="1" customWidth="1"/>
    <col min="13060" max="13060" width="12.85546875" style="1" customWidth="1"/>
    <col min="13061" max="13063" width="10.85546875" style="1" bestFit="1" customWidth="1"/>
    <col min="13064" max="13064" width="12.140625" style="1" bestFit="1" customWidth="1"/>
    <col min="13065" max="13066" width="11.7109375" style="1" customWidth="1"/>
    <col min="13067" max="13069" width="9.5703125" style="1" bestFit="1" customWidth="1"/>
    <col min="13070" max="13070" width="10.85546875" style="1" bestFit="1" customWidth="1"/>
    <col min="13071" max="13071" width="11.42578125" style="1" customWidth="1"/>
    <col min="13072" max="13072" width="10.7109375" style="1" customWidth="1"/>
    <col min="13073" max="13075" width="11" style="1" customWidth="1"/>
    <col min="13076" max="13077" width="14.7109375" style="1" customWidth="1"/>
    <col min="13078" max="13313" width="9.140625" style="1"/>
    <col min="13314" max="13314" width="21.42578125" style="1" customWidth="1"/>
    <col min="13315" max="13315" width="12.140625" style="1" bestFit="1" customWidth="1"/>
    <col min="13316" max="13316" width="12.85546875" style="1" customWidth="1"/>
    <col min="13317" max="13319" width="10.85546875" style="1" bestFit="1" customWidth="1"/>
    <col min="13320" max="13320" width="12.140625" style="1" bestFit="1" customWidth="1"/>
    <col min="13321" max="13322" width="11.7109375" style="1" customWidth="1"/>
    <col min="13323" max="13325" width="9.5703125" style="1" bestFit="1" customWidth="1"/>
    <col min="13326" max="13326" width="10.85546875" style="1" bestFit="1" customWidth="1"/>
    <col min="13327" max="13327" width="11.42578125" style="1" customWidth="1"/>
    <col min="13328" max="13328" width="10.7109375" style="1" customWidth="1"/>
    <col min="13329" max="13331" width="11" style="1" customWidth="1"/>
    <col min="13332" max="13333" width="14.7109375" style="1" customWidth="1"/>
    <col min="13334" max="13569" width="9.140625" style="1"/>
    <col min="13570" max="13570" width="21.42578125" style="1" customWidth="1"/>
    <col min="13571" max="13571" width="12.140625" style="1" bestFit="1" customWidth="1"/>
    <col min="13572" max="13572" width="12.85546875" style="1" customWidth="1"/>
    <col min="13573" max="13575" width="10.85546875" style="1" bestFit="1" customWidth="1"/>
    <col min="13576" max="13576" width="12.140625" style="1" bestFit="1" customWidth="1"/>
    <col min="13577" max="13578" width="11.7109375" style="1" customWidth="1"/>
    <col min="13579" max="13581" width="9.5703125" style="1" bestFit="1" customWidth="1"/>
    <col min="13582" max="13582" width="10.85546875" style="1" bestFit="1" customWidth="1"/>
    <col min="13583" max="13583" width="11.42578125" style="1" customWidth="1"/>
    <col min="13584" max="13584" width="10.7109375" style="1" customWidth="1"/>
    <col min="13585" max="13587" width="11" style="1" customWidth="1"/>
    <col min="13588" max="13589" width="14.7109375" style="1" customWidth="1"/>
    <col min="13590" max="13825" width="9.140625" style="1"/>
    <col min="13826" max="13826" width="21.42578125" style="1" customWidth="1"/>
    <col min="13827" max="13827" width="12.140625" style="1" bestFit="1" customWidth="1"/>
    <col min="13828" max="13828" width="12.85546875" style="1" customWidth="1"/>
    <col min="13829" max="13831" width="10.85546875" style="1" bestFit="1" customWidth="1"/>
    <col min="13832" max="13832" width="12.140625" style="1" bestFit="1" customWidth="1"/>
    <col min="13833" max="13834" width="11.7109375" style="1" customWidth="1"/>
    <col min="13835" max="13837" width="9.5703125" style="1" bestFit="1" customWidth="1"/>
    <col min="13838" max="13838" width="10.85546875" style="1" bestFit="1" customWidth="1"/>
    <col min="13839" max="13839" width="11.42578125" style="1" customWidth="1"/>
    <col min="13840" max="13840" width="10.7109375" style="1" customWidth="1"/>
    <col min="13841" max="13843" width="11" style="1" customWidth="1"/>
    <col min="13844" max="13845" width="14.7109375" style="1" customWidth="1"/>
    <col min="13846" max="14081" width="9.140625" style="1"/>
    <col min="14082" max="14082" width="21.42578125" style="1" customWidth="1"/>
    <col min="14083" max="14083" width="12.140625" style="1" bestFit="1" customWidth="1"/>
    <col min="14084" max="14084" width="12.85546875" style="1" customWidth="1"/>
    <col min="14085" max="14087" width="10.85546875" style="1" bestFit="1" customWidth="1"/>
    <col min="14088" max="14088" width="12.140625" style="1" bestFit="1" customWidth="1"/>
    <col min="14089" max="14090" width="11.7109375" style="1" customWidth="1"/>
    <col min="14091" max="14093" width="9.5703125" style="1" bestFit="1" customWidth="1"/>
    <col min="14094" max="14094" width="10.85546875" style="1" bestFit="1" customWidth="1"/>
    <col min="14095" max="14095" width="11.42578125" style="1" customWidth="1"/>
    <col min="14096" max="14096" width="10.7109375" style="1" customWidth="1"/>
    <col min="14097" max="14099" width="11" style="1" customWidth="1"/>
    <col min="14100" max="14101" width="14.7109375" style="1" customWidth="1"/>
    <col min="14102" max="14337" width="9.140625" style="1"/>
    <col min="14338" max="14338" width="21.42578125" style="1" customWidth="1"/>
    <col min="14339" max="14339" width="12.140625" style="1" bestFit="1" customWidth="1"/>
    <col min="14340" max="14340" width="12.85546875" style="1" customWidth="1"/>
    <col min="14341" max="14343" width="10.85546875" style="1" bestFit="1" customWidth="1"/>
    <col min="14344" max="14344" width="12.140625" style="1" bestFit="1" customWidth="1"/>
    <col min="14345" max="14346" width="11.7109375" style="1" customWidth="1"/>
    <col min="14347" max="14349" width="9.5703125" style="1" bestFit="1" customWidth="1"/>
    <col min="14350" max="14350" width="10.85546875" style="1" bestFit="1" customWidth="1"/>
    <col min="14351" max="14351" width="11.42578125" style="1" customWidth="1"/>
    <col min="14352" max="14352" width="10.7109375" style="1" customWidth="1"/>
    <col min="14353" max="14355" width="11" style="1" customWidth="1"/>
    <col min="14356" max="14357" width="14.7109375" style="1" customWidth="1"/>
    <col min="14358" max="14593" width="9.140625" style="1"/>
    <col min="14594" max="14594" width="21.42578125" style="1" customWidth="1"/>
    <col min="14595" max="14595" width="12.140625" style="1" bestFit="1" customWidth="1"/>
    <col min="14596" max="14596" width="12.85546875" style="1" customWidth="1"/>
    <col min="14597" max="14599" width="10.85546875" style="1" bestFit="1" customWidth="1"/>
    <col min="14600" max="14600" width="12.140625" style="1" bestFit="1" customWidth="1"/>
    <col min="14601" max="14602" width="11.7109375" style="1" customWidth="1"/>
    <col min="14603" max="14605" width="9.5703125" style="1" bestFit="1" customWidth="1"/>
    <col min="14606" max="14606" width="10.85546875" style="1" bestFit="1" customWidth="1"/>
    <col min="14607" max="14607" width="11.42578125" style="1" customWidth="1"/>
    <col min="14608" max="14608" width="10.7109375" style="1" customWidth="1"/>
    <col min="14609" max="14611" width="11" style="1" customWidth="1"/>
    <col min="14612" max="14613" width="14.7109375" style="1" customWidth="1"/>
    <col min="14614" max="14849" width="9.140625" style="1"/>
    <col min="14850" max="14850" width="21.42578125" style="1" customWidth="1"/>
    <col min="14851" max="14851" width="12.140625" style="1" bestFit="1" customWidth="1"/>
    <col min="14852" max="14852" width="12.85546875" style="1" customWidth="1"/>
    <col min="14853" max="14855" width="10.85546875" style="1" bestFit="1" customWidth="1"/>
    <col min="14856" max="14856" width="12.140625" style="1" bestFit="1" customWidth="1"/>
    <col min="14857" max="14858" width="11.7109375" style="1" customWidth="1"/>
    <col min="14859" max="14861" width="9.5703125" style="1" bestFit="1" customWidth="1"/>
    <col min="14862" max="14862" width="10.85546875" style="1" bestFit="1" customWidth="1"/>
    <col min="14863" max="14863" width="11.42578125" style="1" customWidth="1"/>
    <col min="14864" max="14864" width="10.7109375" style="1" customWidth="1"/>
    <col min="14865" max="14867" width="11" style="1" customWidth="1"/>
    <col min="14868" max="14869" width="14.7109375" style="1" customWidth="1"/>
    <col min="14870" max="15105" width="9.140625" style="1"/>
    <col min="15106" max="15106" width="21.42578125" style="1" customWidth="1"/>
    <col min="15107" max="15107" width="12.140625" style="1" bestFit="1" customWidth="1"/>
    <col min="15108" max="15108" width="12.85546875" style="1" customWidth="1"/>
    <col min="15109" max="15111" width="10.85546875" style="1" bestFit="1" customWidth="1"/>
    <col min="15112" max="15112" width="12.140625" style="1" bestFit="1" customWidth="1"/>
    <col min="15113" max="15114" width="11.7109375" style="1" customWidth="1"/>
    <col min="15115" max="15117" width="9.5703125" style="1" bestFit="1" customWidth="1"/>
    <col min="15118" max="15118" width="10.85546875" style="1" bestFit="1" customWidth="1"/>
    <col min="15119" max="15119" width="11.42578125" style="1" customWidth="1"/>
    <col min="15120" max="15120" width="10.7109375" style="1" customWidth="1"/>
    <col min="15121" max="15123" width="11" style="1" customWidth="1"/>
    <col min="15124" max="15125" width="14.7109375" style="1" customWidth="1"/>
    <col min="15126" max="15361" width="9.140625" style="1"/>
    <col min="15362" max="15362" width="21.42578125" style="1" customWidth="1"/>
    <col min="15363" max="15363" width="12.140625" style="1" bestFit="1" customWidth="1"/>
    <col min="15364" max="15364" width="12.85546875" style="1" customWidth="1"/>
    <col min="15365" max="15367" width="10.85546875" style="1" bestFit="1" customWidth="1"/>
    <col min="15368" max="15368" width="12.140625" style="1" bestFit="1" customWidth="1"/>
    <col min="15369" max="15370" width="11.7109375" style="1" customWidth="1"/>
    <col min="15371" max="15373" width="9.5703125" style="1" bestFit="1" customWidth="1"/>
    <col min="15374" max="15374" width="10.85546875" style="1" bestFit="1" customWidth="1"/>
    <col min="15375" max="15375" width="11.42578125" style="1" customWidth="1"/>
    <col min="15376" max="15376" width="10.7109375" style="1" customWidth="1"/>
    <col min="15377" max="15379" width="11" style="1" customWidth="1"/>
    <col min="15380" max="15381" width="14.7109375" style="1" customWidth="1"/>
    <col min="15382" max="15617" width="9.140625" style="1"/>
    <col min="15618" max="15618" width="21.42578125" style="1" customWidth="1"/>
    <col min="15619" max="15619" width="12.140625" style="1" bestFit="1" customWidth="1"/>
    <col min="15620" max="15620" width="12.85546875" style="1" customWidth="1"/>
    <col min="15621" max="15623" width="10.85546875" style="1" bestFit="1" customWidth="1"/>
    <col min="15624" max="15624" width="12.140625" style="1" bestFit="1" customWidth="1"/>
    <col min="15625" max="15626" width="11.7109375" style="1" customWidth="1"/>
    <col min="15627" max="15629" width="9.5703125" style="1" bestFit="1" customWidth="1"/>
    <col min="15630" max="15630" width="10.85546875" style="1" bestFit="1" customWidth="1"/>
    <col min="15631" max="15631" width="11.42578125" style="1" customWidth="1"/>
    <col min="15632" max="15632" width="10.7109375" style="1" customWidth="1"/>
    <col min="15633" max="15635" width="11" style="1" customWidth="1"/>
    <col min="15636" max="15637" width="14.7109375" style="1" customWidth="1"/>
    <col min="15638" max="15873" width="9.140625" style="1"/>
    <col min="15874" max="15874" width="21.42578125" style="1" customWidth="1"/>
    <col min="15875" max="15875" width="12.140625" style="1" bestFit="1" customWidth="1"/>
    <col min="15876" max="15876" width="12.85546875" style="1" customWidth="1"/>
    <col min="15877" max="15879" width="10.85546875" style="1" bestFit="1" customWidth="1"/>
    <col min="15880" max="15880" width="12.140625" style="1" bestFit="1" customWidth="1"/>
    <col min="15881" max="15882" width="11.7109375" style="1" customWidth="1"/>
    <col min="15883" max="15885" width="9.5703125" style="1" bestFit="1" customWidth="1"/>
    <col min="15886" max="15886" width="10.85546875" style="1" bestFit="1" customWidth="1"/>
    <col min="15887" max="15887" width="11.42578125" style="1" customWidth="1"/>
    <col min="15888" max="15888" width="10.7109375" style="1" customWidth="1"/>
    <col min="15889" max="15891" width="11" style="1" customWidth="1"/>
    <col min="15892" max="15893" width="14.7109375" style="1" customWidth="1"/>
    <col min="15894" max="16129" width="9.140625" style="1"/>
    <col min="16130" max="16130" width="21.42578125" style="1" customWidth="1"/>
    <col min="16131" max="16131" width="12.140625" style="1" bestFit="1" customWidth="1"/>
    <col min="16132" max="16132" width="12.85546875" style="1" customWidth="1"/>
    <col min="16133" max="16135" width="10.85546875" style="1" bestFit="1" customWidth="1"/>
    <col min="16136" max="16136" width="12.140625" style="1" bestFit="1" customWidth="1"/>
    <col min="16137" max="16138" width="11.7109375" style="1" customWidth="1"/>
    <col min="16139" max="16141" width="9.5703125" style="1" bestFit="1" customWidth="1"/>
    <col min="16142" max="16142" width="10.85546875" style="1" bestFit="1" customWidth="1"/>
    <col min="16143" max="16143" width="11.42578125" style="1" customWidth="1"/>
    <col min="16144" max="16144" width="10.7109375" style="1" customWidth="1"/>
    <col min="16145" max="16147" width="11" style="1" customWidth="1"/>
    <col min="16148" max="16149" width="14.7109375" style="1" customWidth="1"/>
    <col min="16150" max="16384" width="9.140625" style="1"/>
  </cols>
  <sheetData>
    <row r="1" spans="1:77" ht="15.75" thickBot="1" x14ac:dyDescent="0.3"/>
    <row r="2" spans="1:77" ht="36" customHeight="1" x14ac:dyDescent="0.25">
      <c r="B2" s="51" t="s">
        <v>47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2">
        <v>45446</v>
      </c>
    </row>
    <row r="3" spans="1:77" ht="31.5" x14ac:dyDescent="0.25">
      <c r="B3" s="3" t="s">
        <v>0</v>
      </c>
      <c r="C3" s="4" t="s">
        <v>3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37</v>
      </c>
      <c r="K3" s="4" t="s">
        <v>30</v>
      </c>
      <c r="L3" s="4" t="s">
        <v>31</v>
      </c>
      <c r="M3" s="4" t="s">
        <v>14</v>
      </c>
      <c r="N3" s="5" t="s">
        <v>4</v>
      </c>
      <c r="O3" s="4" t="s">
        <v>15</v>
      </c>
      <c r="P3" s="4" t="s">
        <v>32</v>
      </c>
      <c r="Q3" s="4" t="s">
        <v>33</v>
      </c>
      <c r="R3" s="4" t="s">
        <v>38</v>
      </c>
      <c r="S3" s="4" t="s">
        <v>39</v>
      </c>
      <c r="T3" s="4" t="s">
        <v>7</v>
      </c>
      <c r="U3" s="6" t="s">
        <v>2</v>
      </c>
    </row>
    <row r="4" spans="1:77" ht="15.75" x14ac:dyDescent="0.25">
      <c r="B4" s="7" t="s">
        <v>5</v>
      </c>
      <c r="C4" s="14">
        <v>0</v>
      </c>
      <c r="D4" s="14">
        <v>31.19</v>
      </c>
      <c r="E4" s="14">
        <v>18.2</v>
      </c>
      <c r="F4" s="14">
        <v>33.15</v>
      </c>
      <c r="G4" s="14">
        <v>0</v>
      </c>
      <c r="H4" s="14">
        <v>0</v>
      </c>
      <c r="I4" s="14">
        <v>658.65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f>C4+D4+E4+F4+G4+H4+I4+L4+M4</f>
        <v>741.18999999999994</v>
      </c>
      <c r="U4" s="9">
        <f t="shared" ref="U4:U6" si="0">T4*10.764</f>
        <v>7978.1691599999986</v>
      </c>
    </row>
    <row r="5" spans="1:77" ht="15.75" x14ac:dyDescent="0.25">
      <c r="B5" s="7" t="s">
        <v>6</v>
      </c>
      <c r="C5" s="14">
        <v>0</v>
      </c>
      <c r="D5" s="14">
        <v>31.19</v>
      </c>
      <c r="E5" s="14">
        <v>18.2</v>
      </c>
      <c r="F5" s="14">
        <v>33.15</v>
      </c>
      <c r="G5" s="14">
        <v>0</v>
      </c>
      <c r="H5" s="14">
        <v>0</v>
      </c>
      <c r="I5" s="14">
        <v>648.34</v>
      </c>
      <c r="J5" s="14">
        <v>0</v>
      </c>
      <c r="K5" s="14">
        <v>0</v>
      </c>
      <c r="L5" s="14">
        <v>1</v>
      </c>
      <c r="M5" s="14">
        <v>1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f t="shared" ref="T5:T6" si="1">C5+D5+E5+F5+G5+H5+I5+L5+M5</f>
        <v>732.88</v>
      </c>
      <c r="U5" s="9">
        <f t="shared" si="0"/>
        <v>7888.7203199999994</v>
      </c>
    </row>
    <row r="6" spans="1:77" ht="15.75" x14ac:dyDescent="0.25">
      <c r="B6" s="7" t="s">
        <v>40</v>
      </c>
      <c r="C6" s="14">
        <v>0</v>
      </c>
      <c r="D6" s="14">
        <v>31.19</v>
      </c>
      <c r="E6" s="14">
        <v>18.2</v>
      </c>
      <c r="F6" s="14">
        <v>33.15</v>
      </c>
      <c r="G6" s="14">
        <v>0</v>
      </c>
      <c r="H6" s="14">
        <v>0</v>
      </c>
      <c r="I6" s="14">
        <v>648.34</v>
      </c>
      <c r="J6" s="14">
        <v>0</v>
      </c>
      <c r="K6" s="14">
        <v>0</v>
      </c>
      <c r="L6" s="14">
        <v>1</v>
      </c>
      <c r="M6" s="14">
        <v>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f t="shared" si="1"/>
        <v>732.88</v>
      </c>
      <c r="U6" s="9">
        <f t="shared" si="0"/>
        <v>7888.7203199999994</v>
      </c>
    </row>
    <row r="7" spans="1:77" ht="32.1" customHeight="1" x14ac:dyDescent="0.25">
      <c r="B7" s="10" t="s">
        <v>34</v>
      </c>
      <c r="C7" s="11">
        <f t="shared" ref="C7:H7" ca="1" si="2">SUM(C4:C8)</f>
        <v>0</v>
      </c>
      <c r="D7" s="11">
        <f t="shared" ca="1" si="2"/>
        <v>124.76</v>
      </c>
      <c r="E7" s="11">
        <f t="shared" ca="1" si="2"/>
        <v>72.8</v>
      </c>
      <c r="F7" s="11">
        <f t="shared" ca="1" si="2"/>
        <v>132.6</v>
      </c>
      <c r="G7" s="11">
        <f t="shared" ca="1" si="2"/>
        <v>0</v>
      </c>
      <c r="H7" s="11">
        <f t="shared" ca="1" si="2"/>
        <v>0</v>
      </c>
      <c r="I7" s="11">
        <f>SUM(I4:I6)</f>
        <v>1955.33</v>
      </c>
      <c r="J7" s="11">
        <f t="shared" ref="J7:U7" ca="1" si="3">SUM(J4:J8)</f>
        <v>0</v>
      </c>
      <c r="K7" s="11">
        <f t="shared" ca="1" si="3"/>
        <v>0</v>
      </c>
      <c r="L7" s="11">
        <f t="shared" ca="1" si="3"/>
        <v>3</v>
      </c>
      <c r="M7" s="11">
        <f t="shared" ca="1" si="3"/>
        <v>3</v>
      </c>
      <c r="N7" s="11">
        <f t="shared" ca="1" si="3"/>
        <v>0</v>
      </c>
      <c r="O7" s="11">
        <f t="shared" ca="1" si="3"/>
        <v>0</v>
      </c>
      <c r="P7" s="11">
        <f t="shared" ca="1" si="3"/>
        <v>0</v>
      </c>
      <c r="Q7" s="11">
        <f t="shared" ca="1" si="3"/>
        <v>0</v>
      </c>
      <c r="R7" s="11">
        <f t="shared" ca="1" si="3"/>
        <v>0</v>
      </c>
      <c r="S7" s="11">
        <f t="shared" ca="1" si="3"/>
        <v>0</v>
      </c>
      <c r="T7" s="11">
        <f t="shared" ca="1" si="3"/>
        <v>3069.25</v>
      </c>
      <c r="U7" s="11">
        <f t="shared" ca="1" si="3"/>
        <v>33037.406999999999</v>
      </c>
    </row>
    <row r="8" spans="1:77" s="28" customFormat="1" ht="15.75" x14ac:dyDescent="0.25">
      <c r="A8" s="1"/>
      <c r="B8" s="29" t="s">
        <v>41</v>
      </c>
      <c r="C8" s="30">
        <v>298.58</v>
      </c>
      <c r="D8" s="30">
        <v>31.19</v>
      </c>
      <c r="E8" s="30">
        <v>18.2</v>
      </c>
      <c r="F8" s="30">
        <v>33.15</v>
      </c>
      <c r="G8" s="30">
        <v>0</v>
      </c>
      <c r="H8" s="30">
        <v>349.96</v>
      </c>
      <c r="I8" s="30">
        <v>59.37</v>
      </c>
      <c r="J8" s="30">
        <v>0</v>
      </c>
      <c r="K8" s="30">
        <v>0</v>
      </c>
      <c r="L8" s="30">
        <v>1</v>
      </c>
      <c r="M8" s="30">
        <v>1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f>C8+D8+E8+F8+G8+H8+I8+L8+M8</f>
        <v>792.44999999999993</v>
      </c>
      <c r="U8" s="31">
        <f>T8*10.764</f>
        <v>8529.9317999999985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s="22" customFormat="1" ht="15.75" customHeight="1" x14ac:dyDescent="0.25">
      <c r="A9" s="1"/>
      <c r="B9" s="7" t="s">
        <v>43</v>
      </c>
      <c r="C9" s="14">
        <v>357.95</v>
      </c>
      <c r="D9" s="14">
        <v>31.19</v>
      </c>
      <c r="E9" s="14">
        <v>18.2</v>
      </c>
      <c r="F9" s="14">
        <v>33.15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</v>
      </c>
      <c r="M9" s="14">
        <v>1</v>
      </c>
      <c r="N9" s="14">
        <v>42.08</v>
      </c>
      <c r="O9" s="14">
        <v>13.2</v>
      </c>
      <c r="P9" s="14">
        <v>0</v>
      </c>
      <c r="Q9" s="14">
        <v>0</v>
      </c>
      <c r="R9" s="14">
        <v>0</v>
      </c>
      <c r="S9" s="14">
        <v>0</v>
      </c>
      <c r="T9" s="14">
        <f>SUM(C9:S9)</f>
        <v>497.76999999999992</v>
      </c>
      <c r="U9" s="9">
        <f t="shared" ref="U9:U26" si="4">T9*10.764</f>
        <v>5357.9962799999985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s="22" customFormat="1" ht="15.75" customHeight="1" x14ac:dyDescent="0.25">
      <c r="A10" s="1"/>
      <c r="B10" s="7" t="s">
        <v>44</v>
      </c>
      <c r="C10" s="14">
        <v>357.95</v>
      </c>
      <c r="D10" s="14">
        <v>31.19</v>
      </c>
      <c r="E10" s="14">
        <v>18.2</v>
      </c>
      <c r="F10" s="14">
        <v>33.15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</v>
      </c>
      <c r="M10" s="14">
        <v>1</v>
      </c>
      <c r="N10" s="14">
        <v>42.08</v>
      </c>
      <c r="O10" s="14">
        <v>13.2</v>
      </c>
      <c r="P10" s="14">
        <v>0</v>
      </c>
      <c r="Q10" s="14">
        <v>0</v>
      </c>
      <c r="R10" s="14">
        <v>0</v>
      </c>
      <c r="S10" s="14">
        <v>0</v>
      </c>
      <c r="T10" s="14">
        <f t="shared" ref="T10:T26" si="5">C10+D10+E10+F10+L10+M10+N10+O10</f>
        <v>497.76999999999992</v>
      </c>
      <c r="U10" s="9">
        <f t="shared" si="4"/>
        <v>5357.9962799999985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15.75" x14ac:dyDescent="0.25">
      <c r="B11" s="7" t="s">
        <v>16</v>
      </c>
      <c r="C11" s="14">
        <v>357.95</v>
      </c>
      <c r="D11" s="14">
        <v>31.19</v>
      </c>
      <c r="E11" s="14">
        <v>18.2</v>
      </c>
      <c r="F11" s="14">
        <v>33.15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  <c r="M11" s="14">
        <v>1</v>
      </c>
      <c r="N11" s="14">
        <v>42.08</v>
      </c>
      <c r="O11" s="14">
        <v>13.2</v>
      </c>
      <c r="P11" s="14">
        <v>0</v>
      </c>
      <c r="Q11" s="14">
        <v>0</v>
      </c>
      <c r="R11" s="14">
        <v>0</v>
      </c>
      <c r="S11" s="14">
        <v>0</v>
      </c>
      <c r="T11" s="14">
        <f t="shared" si="5"/>
        <v>497.76999999999992</v>
      </c>
      <c r="U11" s="9">
        <f t="shared" si="4"/>
        <v>5357.9962799999985</v>
      </c>
    </row>
    <row r="12" spans="1:77" ht="15.75" x14ac:dyDescent="0.25">
      <c r="B12" s="13" t="s">
        <v>17</v>
      </c>
      <c r="C12" s="14">
        <v>357.95</v>
      </c>
      <c r="D12" s="14">
        <v>31.19</v>
      </c>
      <c r="E12" s="14">
        <v>18.2</v>
      </c>
      <c r="F12" s="14">
        <v>33.15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</v>
      </c>
      <c r="M12" s="14">
        <v>1</v>
      </c>
      <c r="N12" s="14">
        <v>42.08</v>
      </c>
      <c r="O12" s="14">
        <v>13.2</v>
      </c>
      <c r="P12" s="14">
        <v>0</v>
      </c>
      <c r="Q12" s="14">
        <v>0</v>
      </c>
      <c r="R12" s="14">
        <v>0</v>
      </c>
      <c r="S12" s="14">
        <v>0</v>
      </c>
      <c r="T12" s="14">
        <f t="shared" si="5"/>
        <v>497.76999999999992</v>
      </c>
      <c r="U12" s="9">
        <f t="shared" si="4"/>
        <v>5357.9962799999985</v>
      </c>
    </row>
    <row r="13" spans="1:77" s="26" customFormat="1" ht="15.75" x14ac:dyDescent="0.25">
      <c r="A13" s="1"/>
      <c r="B13" s="23" t="s">
        <v>48</v>
      </c>
      <c r="C13" s="24">
        <v>298.58</v>
      </c>
      <c r="D13" s="24">
        <v>31.19</v>
      </c>
      <c r="E13" s="24">
        <v>18.2</v>
      </c>
      <c r="F13" s="24">
        <v>33.15</v>
      </c>
      <c r="G13" s="24">
        <v>0</v>
      </c>
      <c r="H13" s="24">
        <v>0</v>
      </c>
      <c r="I13" s="24">
        <v>59.37</v>
      </c>
      <c r="J13" s="24">
        <v>0</v>
      </c>
      <c r="K13" s="24">
        <v>0</v>
      </c>
      <c r="L13" s="24">
        <v>1</v>
      </c>
      <c r="M13" s="24">
        <v>1</v>
      </c>
      <c r="N13" s="24">
        <v>42.08</v>
      </c>
      <c r="O13" s="24">
        <v>13.2</v>
      </c>
      <c r="P13" s="24">
        <v>0</v>
      </c>
      <c r="Q13" s="24">
        <v>0</v>
      </c>
      <c r="R13" s="24">
        <v>0</v>
      </c>
      <c r="S13" s="24">
        <v>0</v>
      </c>
      <c r="T13" s="24">
        <f>C13+D13+E13+F13+I13+L13+M13+N13+O13</f>
        <v>497.76999999999992</v>
      </c>
      <c r="U13" s="25">
        <f t="shared" si="4"/>
        <v>5357.9962799999985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 ht="15.75" x14ac:dyDescent="0.25">
      <c r="B14" s="13" t="s">
        <v>18</v>
      </c>
      <c r="C14" s="14">
        <v>357.95</v>
      </c>
      <c r="D14" s="14">
        <v>31.19</v>
      </c>
      <c r="E14" s="14">
        <v>18.2</v>
      </c>
      <c r="F14" s="14">
        <v>33.15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</v>
      </c>
      <c r="M14" s="14">
        <v>1</v>
      </c>
      <c r="N14" s="14">
        <v>42.08</v>
      </c>
      <c r="O14" s="14">
        <v>13.2</v>
      </c>
      <c r="P14" s="14">
        <v>0</v>
      </c>
      <c r="Q14" s="14">
        <v>0</v>
      </c>
      <c r="R14" s="14">
        <v>0</v>
      </c>
      <c r="S14" s="14">
        <v>0</v>
      </c>
      <c r="T14" s="14">
        <f t="shared" si="5"/>
        <v>497.76999999999992</v>
      </c>
      <c r="U14" s="9">
        <f t="shared" si="4"/>
        <v>5357.9962799999985</v>
      </c>
    </row>
    <row r="15" spans="1:77" ht="15.75" x14ac:dyDescent="0.25">
      <c r="B15" s="7" t="s">
        <v>19</v>
      </c>
      <c r="C15" s="14">
        <v>357.95</v>
      </c>
      <c r="D15" s="14">
        <v>31.19</v>
      </c>
      <c r="E15" s="14">
        <v>18.2</v>
      </c>
      <c r="F15" s="14">
        <v>33.15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4">
        <v>1</v>
      </c>
      <c r="N15" s="14">
        <v>42.08</v>
      </c>
      <c r="O15" s="14">
        <v>13.2</v>
      </c>
      <c r="P15" s="14">
        <v>0</v>
      </c>
      <c r="Q15" s="14">
        <v>0</v>
      </c>
      <c r="R15" s="14">
        <v>0</v>
      </c>
      <c r="S15" s="14">
        <v>0</v>
      </c>
      <c r="T15" s="14">
        <f t="shared" si="5"/>
        <v>497.76999999999992</v>
      </c>
      <c r="U15" s="9">
        <f t="shared" si="4"/>
        <v>5357.9962799999985</v>
      </c>
    </row>
    <row r="16" spans="1:77" ht="15.75" x14ac:dyDescent="0.25">
      <c r="B16" s="13" t="s">
        <v>20</v>
      </c>
      <c r="C16" s="14">
        <v>357.95</v>
      </c>
      <c r="D16" s="14">
        <v>31.19</v>
      </c>
      <c r="E16" s="14">
        <v>18.2</v>
      </c>
      <c r="F16" s="14">
        <v>33.15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</v>
      </c>
      <c r="M16" s="14">
        <v>1</v>
      </c>
      <c r="N16" s="14">
        <v>42.08</v>
      </c>
      <c r="O16" s="14">
        <v>13.2</v>
      </c>
      <c r="P16" s="14">
        <v>0</v>
      </c>
      <c r="Q16" s="14">
        <v>0</v>
      </c>
      <c r="R16" s="14">
        <v>0</v>
      </c>
      <c r="S16" s="14">
        <v>0</v>
      </c>
      <c r="T16" s="14">
        <f t="shared" si="5"/>
        <v>497.76999999999992</v>
      </c>
      <c r="U16" s="9">
        <f t="shared" si="4"/>
        <v>5357.9962799999985</v>
      </c>
    </row>
    <row r="17" spans="1:77" ht="15.75" x14ac:dyDescent="0.25">
      <c r="B17" s="7" t="s">
        <v>21</v>
      </c>
      <c r="C17" s="14">
        <v>357.95</v>
      </c>
      <c r="D17" s="14">
        <v>31.19</v>
      </c>
      <c r="E17" s="14">
        <v>18.2</v>
      </c>
      <c r="F17" s="14">
        <v>33.15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4">
        <v>1</v>
      </c>
      <c r="N17" s="14">
        <v>42.08</v>
      </c>
      <c r="O17" s="14">
        <v>13.2</v>
      </c>
      <c r="P17" s="14">
        <v>0</v>
      </c>
      <c r="Q17" s="14">
        <v>0</v>
      </c>
      <c r="R17" s="14">
        <v>0</v>
      </c>
      <c r="S17" s="14">
        <v>0</v>
      </c>
      <c r="T17" s="14">
        <f t="shared" si="5"/>
        <v>497.76999999999992</v>
      </c>
      <c r="U17" s="9">
        <f t="shared" si="4"/>
        <v>5357.9962799999985</v>
      </c>
    </row>
    <row r="18" spans="1:77" s="26" customFormat="1" ht="15.75" x14ac:dyDescent="0.25">
      <c r="A18" s="1"/>
      <c r="B18" s="27" t="s">
        <v>49</v>
      </c>
      <c r="C18" s="24">
        <v>298.58</v>
      </c>
      <c r="D18" s="24">
        <v>31.19</v>
      </c>
      <c r="E18" s="24">
        <v>18.2</v>
      </c>
      <c r="F18" s="24">
        <v>33.15</v>
      </c>
      <c r="G18" s="24">
        <v>0</v>
      </c>
      <c r="H18" s="24">
        <v>0</v>
      </c>
      <c r="I18" s="24">
        <v>59.37</v>
      </c>
      <c r="J18" s="24">
        <v>0</v>
      </c>
      <c r="K18" s="24">
        <v>0</v>
      </c>
      <c r="L18" s="24">
        <v>1</v>
      </c>
      <c r="M18" s="24">
        <v>1</v>
      </c>
      <c r="N18" s="24">
        <v>42.08</v>
      </c>
      <c r="O18" s="24">
        <v>13.2</v>
      </c>
      <c r="P18" s="24">
        <v>0</v>
      </c>
      <c r="Q18" s="24">
        <v>0</v>
      </c>
      <c r="R18" s="24">
        <v>0</v>
      </c>
      <c r="S18" s="24">
        <v>0</v>
      </c>
      <c r="T18" s="24">
        <f>C18+D18+E18+F18+I18+L18+M18+N18+O18</f>
        <v>497.76999999999992</v>
      </c>
      <c r="U18" s="25">
        <f t="shared" si="4"/>
        <v>5357.9962799999985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ht="15.75" x14ac:dyDescent="0.25">
      <c r="B19" s="7" t="s">
        <v>22</v>
      </c>
      <c r="C19" s="14">
        <v>357.95</v>
      </c>
      <c r="D19" s="14">
        <v>31.19</v>
      </c>
      <c r="E19" s="14">
        <v>18.2</v>
      </c>
      <c r="F19" s="14">
        <v>33.15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4">
        <v>1</v>
      </c>
      <c r="N19" s="14">
        <v>42.08</v>
      </c>
      <c r="O19" s="14">
        <v>13.2</v>
      </c>
      <c r="P19" s="14">
        <v>0</v>
      </c>
      <c r="Q19" s="14">
        <v>0</v>
      </c>
      <c r="R19" s="14">
        <v>0</v>
      </c>
      <c r="S19" s="14">
        <v>0</v>
      </c>
      <c r="T19" s="14">
        <f t="shared" si="5"/>
        <v>497.76999999999992</v>
      </c>
      <c r="U19" s="9">
        <f t="shared" si="4"/>
        <v>5357.9962799999985</v>
      </c>
    </row>
    <row r="20" spans="1:77" ht="15.75" x14ac:dyDescent="0.25">
      <c r="B20" s="13" t="s">
        <v>23</v>
      </c>
      <c r="C20" s="14">
        <v>357.95</v>
      </c>
      <c r="D20" s="14">
        <v>31.19</v>
      </c>
      <c r="E20" s="14">
        <v>18.2</v>
      </c>
      <c r="F20" s="14">
        <v>33.15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</v>
      </c>
      <c r="M20" s="14">
        <v>1</v>
      </c>
      <c r="N20" s="14">
        <v>42.08</v>
      </c>
      <c r="O20" s="14">
        <v>13.2</v>
      </c>
      <c r="P20" s="14">
        <v>0</v>
      </c>
      <c r="Q20" s="14">
        <v>0</v>
      </c>
      <c r="R20" s="14">
        <v>0</v>
      </c>
      <c r="S20" s="14">
        <v>0</v>
      </c>
      <c r="T20" s="14">
        <f t="shared" si="5"/>
        <v>497.76999999999992</v>
      </c>
      <c r="U20" s="9">
        <f t="shared" si="4"/>
        <v>5357.9962799999985</v>
      </c>
    </row>
    <row r="21" spans="1:77" ht="15.75" x14ac:dyDescent="0.25">
      <c r="B21" s="7" t="s">
        <v>24</v>
      </c>
      <c r="C21" s="14">
        <v>357.95</v>
      </c>
      <c r="D21" s="14">
        <v>31.19</v>
      </c>
      <c r="E21" s="14">
        <v>18.2</v>
      </c>
      <c r="F21" s="14">
        <v>33.15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</v>
      </c>
      <c r="M21" s="14">
        <v>1</v>
      </c>
      <c r="N21" s="14">
        <v>42.08</v>
      </c>
      <c r="O21" s="14">
        <v>13.2</v>
      </c>
      <c r="P21" s="14">
        <v>0</v>
      </c>
      <c r="Q21" s="14">
        <v>0</v>
      </c>
      <c r="R21" s="14">
        <v>0</v>
      </c>
      <c r="S21" s="14">
        <v>0</v>
      </c>
      <c r="T21" s="14">
        <f t="shared" si="5"/>
        <v>497.76999999999992</v>
      </c>
      <c r="U21" s="9">
        <f t="shared" si="4"/>
        <v>5357.9962799999985</v>
      </c>
    </row>
    <row r="22" spans="1:77" ht="15.75" x14ac:dyDescent="0.25">
      <c r="B22" s="13" t="s">
        <v>25</v>
      </c>
      <c r="C22" s="14">
        <v>357.95</v>
      </c>
      <c r="D22" s="14">
        <v>31.19</v>
      </c>
      <c r="E22" s="14">
        <v>18.2</v>
      </c>
      <c r="F22" s="14">
        <v>33.15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</v>
      </c>
      <c r="M22" s="14">
        <v>1</v>
      </c>
      <c r="N22" s="14">
        <v>42.08</v>
      </c>
      <c r="O22" s="14">
        <v>13.2</v>
      </c>
      <c r="P22" s="14">
        <v>0</v>
      </c>
      <c r="Q22" s="14">
        <v>0</v>
      </c>
      <c r="R22" s="14">
        <v>0</v>
      </c>
      <c r="S22" s="14">
        <v>0</v>
      </c>
      <c r="T22" s="14">
        <f t="shared" si="5"/>
        <v>497.76999999999992</v>
      </c>
      <c r="U22" s="9">
        <f t="shared" si="4"/>
        <v>5357.9962799999985</v>
      </c>
    </row>
    <row r="23" spans="1:77" s="26" customFormat="1" ht="15.75" x14ac:dyDescent="0.25">
      <c r="A23" s="1"/>
      <c r="B23" s="23" t="s">
        <v>50</v>
      </c>
      <c r="C23" s="24">
        <v>298.58</v>
      </c>
      <c r="D23" s="24">
        <v>31.19</v>
      </c>
      <c r="E23" s="24">
        <v>18.2</v>
      </c>
      <c r="F23" s="24">
        <v>33.15</v>
      </c>
      <c r="G23" s="24">
        <v>0</v>
      </c>
      <c r="H23" s="24">
        <v>0</v>
      </c>
      <c r="I23" s="24">
        <v>59.37</v>
      </c>
      <c r="J23" s="24">
        <v>0</v>
      </c>
      <c r="K23" s="24">
        <v>0</v>
      </c>
      <c r="L23" s="24">
        <v>1</v>
      </c>
      <c r="M23" s="24">
        <v>1</v>
      </c>
      <c r="N23" s="24">
        <v>42.08</v>
      </c>
      <c r="O23" s="24">
        <v>13.2</v>
      </c>
      <c r="P23" s="24">
        <v>0</v>
      </c>
      <c r="Q23" s="24">
        <v>0</v>
      </c>
      <c r="R23" s="24">
        <v>0</v>
      </c>
      <c r="S23" s="24">
        <v>0</v>
      </c>
      <c r="T23" s="24">
        <f>C23+D23+E23+F23+I23+L23+M23+N23+O23</f>
        <v>497.76999999999992</v>
      </c>
      <c r="U23" s="25">
        <f t="shared" si="4"/>
        <v>5357.9962799999985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ht="15.75" x14ac:dyDescent="0.25">
      <c r="B24" s="13" t="s">
        <v>26</v>
      </c>
      <c r="C24" s="14">
        <v>357.95</v>
      </c>
      <c r="D24" s="14">
        <v>31.19</v>
      </c>
      <c r="E24" s="14">
        <v>18.2</v>
      </c>
      <c r="F24" s="14">
        <v>33.15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</v>
      </c>
      <c r="M24" s="14">
        <v>1</v>
      </c>
      <c r="N24" s="14">
        <v>42.08</v>
      </c>
      <c r="O24" s="14">
        <v>13.2</v>
      </c>
      <c r="P24" s="14">
        <v>0</v>
      </c>
      <c r="Q24" s="14">
        <v>0</v>
      </c>
      <c r="R24" s="14">
        <v>0</v>
      </c>
      <c r="S24" s="14">
        <v>0</v>
      </c>
      <c r="T24" s="14">
        <f t="shared" si="5"/>
        <v>497.76999999999992</v>
      </c>
      <c r="U24" s="9">
        <f t="shared" si="4"/>
        <v>5357.9962799999985</v>
      </c>
    </row>
    <row r="25" spans="1:77" ht="15.75" x14ac:dyDescent="0.25">
      <c r="B25" s="7" t="s">
        <v>27</v>
      </c>
      <c r="C25" s="14">
        <v>357.95</v>
      </c>
      <c r="D25" s="14">
        <v>31.19</v>
      </c>
      <c r="E25" s="14">
        <v>18.2</v>
      </c>
      <c r="F25" s="14">
        <v>33.15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</v>
      </c>
      <c r="M25" s="14">
        <v>1</v>
      </c>
      <c r="N25" s="14">
        <v>42.08</v>
      </c>
      <c r="O25" s="14">
        <v>13.2</v>
      </c>
      <c r="P25" s="14">
        <v>0</v>
      </c>
      <c r="Q25" s="14">
        <v>0</v>
      </c>
      <c r="R25" s="14">
        <v>0</v>
      </c>
      <c r="S25" s="14">
        <v>0</v>
      </c>
      <c r="T25" s="14">
        <f t="shared" si="5"/>
        <v>497.76999999999992</v>
      </c>
      <c r="U25" s="9">
        <f t="shared" si="4"/>
        <v>5357.9962799999985</v>
      </c>
    </row>
    <row r="26" spans="1:77" ht="15.75" x14ac:dyDescent="0.25">
      <c r="B26" s="7" t="s">
        <v>1</v>
      </c>
      <c r="C26" s="12">
        <v>0</v>
      </c>
      <c r="D26" s="14">
        <v>31.19</v>
      </c>
      <c r="E26" s="14">
        <v>18.2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1</v>
      </c>
      <c r="M26" s="14">
        <v>1</v>
      </c>
      <c r="N26" s="14">
        <v>0</v>
      </c>
      <c r="O26" s="14">
        <v>0</v>
      </c>
      <c r="P26" s="14">
        <v>31.45</v>
      </c>
      <c r="Q26" s="14">
        <v>0</v>
      </c>
      <c r="R26" s="14">
        <v>0</v>
      </c>
      <c r="S26" s="14">
        <v>0</v>
      </c>
      <c r="T26" s="14">
        <f t="shared" si="5"/>
        <v>51.39</v>
      </c>
      <c r="U26" s="9">
        <f t="shared" si="4"/>
        <v>553.16196000000002</v>
      </c>
    </row>
    <row r="27" spans="1:77" ht="32.1" customHeight="1" x14ac:dyDescent="0.25">
      <c r="B27" s="10" t="s">
        <v>45</v>
      </c>
      <c r="C27" s="15">
        <f t="shared" ref="C27:U27" si="6">SUM(C9:C26)</f>
        <v>5907.0399999999981</v>
      </c>
      <c r="D27" s="15">
        <f t="shared" si="6"/>
        <v>561.42000000000007</v>
      </c>
      <c r="E27" s="15">
        <f t="shared" si="6"/>
        <v>327.59999999999991</v>
      </c>
      <c r="F27" s="15">
        <f t="shared" si="6"/>
        <v>563.54999999999984</v>
      </c>
      <c r="G27" s="15">
        <f t="shared" si="6"/>
        <v>0</v>
      </c>
      <c r="H27" s="15">
        <f t="shared" si="6"/>
        <v>0</v>
      </c>
      <c r="I27" s="15">
        <f t="shared" si="6"/>
        <v>178.10999999999999</v>
      </c>
      <c r="J27" s="15">
        <f t="shared" si="6"/>
        <v>0</v>
      </c>
      <c r="K27" s="15">
        <f t="shared" si="6"/>
        <v>0</v>
      </c>
      <c r="L27" s="15">
        <f t="shared" si="6"/>
        <v>18</v>
      </c>
      <c r="M27" s="15">
        <f t="shared" si="6"/>
        <v>18</v>
      </c>
      <c r="N27" s="15">
        <f t="shared" si="6"/>
        <v>715.36</v>
      </c>
      <c r="O27" s="15">
        <f t="shared" si="6"/>
        <v>224.39999999999992</v>
      </c>
      <c r="P27" s="15">
        <f>SUM(P9:P26)</f>
        <v>31.45</v>
      </c>
      <c r="Q27" s="15">
        <f t="shared" si="6"/>
        <v>0</v>
      </c>
      <c r="R27" s="15">
        <f t="shared" si="6"/>
        <v>0</v>
      </c>
      <c r="S27" s="15">
        <f t="shared" si="6"/>
        <v>0</v>
      </c>
      <c r="T27" s="15">
        <f t="shared" si="6"/>
        <v>8513.4799999999959</v>
      </c>
      <c r="U27" s="15">
        <f t="shared" si="6"/>
        <v>91639.098719999951</v>
      </c>
    </row>
    <row r="28" spans="1:77" ht="32.1" customHeight="1" x14ac:dyDescent="0.25">
      <c r="B28" s="16" t="s">
        <v>46</v>
      </c>
      <c r="C28" s="17">
        <f t="shared" ref="C28:U28" ca="1" si="7">C7+C27</f>
        <v>5907.0399999999981</v>
      </c>
      <c r="D28" s="17">
        <f t="shared" ca="1" si="7"/>
        <v>686.18000000000006</v>
      </c>
      <c r="E28" s="17">
        <f t="shared" ca="1" si="7"/>
        <v>400.39999999999992</v>
      </c>
      <c r="F28" s="17">
        <f t="shared" ca="1" si="7"/>
        <v>696.14999999999986</v>
      </c>
      <c r="G28" s="17">
        <f t="shared" ca="1" si="7"/>
        <v>0</v>
      </c>
      <c r="H28" s="17">
        <f t="shared" ca="1" si="7"/>
        <v>0</v>
      </c>
      <c r="I28" s="17">
        <f t="shared" si="7"/>
        <v>2133.44</v>
      </c>
      <c r="J28" s="17">
        <f t="shared" ca="1" si="7"/>
        <v>0</v>
      </c>
      <c r="K28" s="17">
        <f t="shared" ca="1" si="7"/>
        <v>0</v>
      </c>
      <c r="L28" s="17">
        <f t="shared" ca="1" si="7"/>
        <v>21</v>
      </c>
      <c r="M28" s="17">
        <f t="shared" ca="1" si="7"/>
        <v>21</v>
      </c>
      <c r="N28" s="17">
        <f t="shared" ca="1" si="7"/>
        <v>715.36</v>
      </c>
      <c r="O28" s="17">
        <f t="shared" ca="1" si="7"/>
        <v>224.39999999999992</v>
      </c>
      <c r="P28" s="17">
        <f t="shared" ca="1" si="7"/>
        <v>31.45</v>
      </c>
      <c r="Q28" s="17">
        <f t="shared" ca="1" si="7"/>
        <v>0</v>
      </c>
      <c r="R28" s="17">
        <f t="shared" ca="1" si="7"/>
        <v>0</v>
      </c>
      <c r="S28" s="17">
        <f t="shared" ca="1" si="7"/>
        <v>0</v>
      </c>
      <c r="T28" s="17">
        <f t="shared" ca="1" si="7"/>
        <v>11582.729999999996</v>
      </c>
      <c r="U28" s="17">
        <f t="shared" ca="1" si="7"/>
        <v>124676.50571999996</v>
      </c>
    </row>
    <row r="29" spans="1:77" ht="32.1" customHeight="1" x14ac:dyDescent="0.25">
      <c r="B29" s="18" t="s">
        <v>35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53"/>
      <c r="U29" s="55"/>
    </row>
    <row r="30" spans="1:77" ht="32.1" customHeight="1" thickBot="1" x14ac:dyDescent="0.3">
      <c r="B30" s="20" t="s">
        <v>36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54"/>
      <c r="U30" s="56"/>
    </row>
  </sheetData>
  <mergeCells count="3">
    <mergeCell ref="B2:T2"/>
    <mergeCell ref="T29:T30"/>
    <mergeCell ref="U29:U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6CB8-4AC3-4F56-919A-E42BA19ADA05}">
  <sheetPr>
    <pageSetUpPr fitToPage="1"/>
  </sheetPr>
  <dimension ref="A2:BR27"/>
  <sheetViews>
    <sheetView tabSelected="1" topLeftCell="A4" workbookViewId="0">
      <selection activeCell="B2" sqref="B2:T27"/>
    </sheetView>
  </sheetViews>
  <sheetFormatPr defaultRowHeight="15" x14ac:dyDescent="0.25"/>
  <cols>
    <col min="1" max="1" width="9.140625" style="42"/>
    <col min="2" max="2" width="9.140625" style="50"/>
    <col min="3" max="3" width="24.28515625" style="42" bestFit="1" customWidth="1"/>
    <col min="4" max="4" width="12.140625" style="42" bestFit="1" customWidth="1"/>
    <col min="5" max="5" width="12.85546875" style="42" customWidth="1"/>
    <col min="6" max="8" width="10.85546875" style="42" bestFit="1" customWidth="1"/>
    <col min="9" max="9" width="12.140625" style="42" bestFit="1" customWidth="1"/>
    <col min="10" max="10" width="11.7109375" style="42" customWidth="1"/>
    <col min="11" max="12" width="9.5703125" style="42" bestFit="1" customWidth="1"/>
    <col min="13" max="13" width="10.85546875" style="42" bestFit="1" customWidth="1"/>
    <col min="14" max="14" width="11.42578125" style="42" customWidth="1"/>
    <col min="15" max="15" width="10.7109375" style="42" customWidth="1"/>
    <col min="16" max="18" width="11" style="42" customWidth="1"/>
    <col min="19" max="20" width="14.7109375" style="42" customWidth="1"/>
    <col min="21" max="256" width="9.140625" style="42"/>
    <col min="257" max="257" width="21.42578125" style="42" customWidth="1"/>
    <col min="258" max="258" width="12.140625" style="42" bestFit="1" customWidth="1"/>
    <col min="259" max="259" width="12.85546875" style="42" customWidth="1"/>
    <col min="260" max="262" width="10.85546875" style="42" bestFit="1" customWidth="1"/>
    <col min="263" max="263" width="12.140625" style="42" bestFit="1" customWidth="1"/>
    <col min="264" max="265" width="11.7109375" style="42" customWidth="1"/>
    <col min="266" max="268" width="9.5703125" style="42" bestFit="1" customWidth="1"/>
    <col min="269" max="269" width="10.85546875" style="42" bestFit="1" customWidth="1"/>
    <col min="270" max="270" width="11.42578125" style="42" customWidth="1"/>
    <col min="271" max="271" width="10.7109375" style="42" customWidth="1"/>
    <col min="272" max="274" width="11" style="42" customWidth="1"/>
    <col min="275" max="276" width="14.7109375" style="42" customWidth="1"/>
    <col min="277" max="512" width="9.140625" style="42"/>
    <col min="513" max="513" width="21.42578125" style="42" customWidth="1"/>
    <col min="514" max="514" width="12.140625" style="42" bestFit="1" customWidth="1"/>
    <col min="515" max="515" width="12.85546875" style="42" customWidth="1"/>
    <col min="516" max="518" width="10.85546875" style="42" bestFit="1" customWidth="1"/>
    <col min="519" max="519" width="12.140625" style="42" bestFit="1" customWidth="1"/>
    <col min="520" max="521" width="11.7109375" style="42" customWidth="1"/>
    <col min="522" max="524" width="9.5703125" style="42" bestFit="1" customWidth="1"/>
    <col min="525" max="525" width="10.85546875" style="42" bestFit="1" customWidth="1"/>
    <col min="526" max="526" width="11.42578125" style="42" customWidth="1"/>
    <col min="527" max="527" width="10.7109375" style="42" customWidth="1"/>
    <col min="528" max="530" width="11" style="42" customWidth="1"/>
    <col min="531" max="532" width="14.7109375" style="42" customWidth="1"/>
    <col min="533" max="768" width="9.140625" style="42"/>
    <col min="769" max="769" width="21.42578125" style="42" customWidth="1"/>
    <col min="770" max="770" width="12.140625" style="42" bestFit="1" customWidth="1"/>
    <col min="771" max="771" width="12.85546875" style="42" customWidth="1"/>
    <col min="772" max="774" width="10.85546875" style="42" bestFit="1" customWidth="1"/>
    <col min="775" max="775" width="12.140625" style="42" bestFit="1" customWidth="1"/>
    <col min="776" max="777" width="11.7109375" style="42" customWidth="1"/>
    <col min="778" max="780" width="9.5703125" style="42" bestFit="1" customWidth="1"/>
    <col min="781" max="781" width="10.85546875" style="42" bestFit="1" customWidth="1"/>
    <col min="782" max="782" width="11.42578125" style="42" customWidth="1"/>
    <col min="783" max="783" width="10.7109375" style="42" customWidth="1"/>
    <col min="784" max="786" width="11" style="42" customWidth="1"/>
    <col min="787" max="788" width="14.7109375" style="42" customWidth="1"/>
    <col min="789" max="1024" width="9.140625" style="42"/>
    <col min="1025" max="1025" width="21.42578125" style="42" customWidth="1"/>
    <col min="1026" max="1026" width="12.140625" style="42" bestFit="1" customWidth="1"/>
    <col min="1027" max="1027" width="12.85546875" style="42" customWidth="1"/>
    <col min="1028" max="1030" width="10.85546875" style="42" bestFit="1" customWidth="1"/>
    <col min="1031" max="1031" width="12.140625" style="42" bestFit="1" customWidth="1"/>
    <col min="1032" max="1033" width="11.7109375" style="42" customWidth="1"/>
    <col min="1034" max="1036" width="9.5703125" style="42" bestFit="1" customWidth="1"/>
    <col min="1037" max="1037" width="10.85546875" style="42" bestFit="1" customWidth="1"/>
    <col min="1038" max="1038" width="11.42578125" style="42" customWidth="1"/>
    <col min="1039" max="1039" width="10.7109375" style="42" customWidth="1"/>
    <col min="1040" max="1042" width="11" style="42" customWidth="1"/>
    <col min="1043" max="1044" width="14.7109375" style="42" customWidth="1"/>
    <col min="1045" max="1280" width="9.140625" style="42"/>
    <col min="1281" max="1281" width="21.42578125" style="42" customWidth="1"/>
    <col min="1282" max="1282" width="12.140625" style="42" bestFit="1" customWidth="1"/>
    <col min="1283" max="1283" width="12.85546875" style="42" customWidth="1"/>
    <col min="1284" max="1286" width="10.85546875" style="42" bestFit="1" customWidth="1"/>
    <col min="1287" max="1287" width="12.140625" style="42" bestFit="1" customWidth="1"/>
    <col min="1288" max="1289" width="11.7109375" style="42" customWidth="1"/>
    <col min="1290" max="1292" width="9.5703125" style="42" bestFit="1" customWidth="1"/>
    <col min="1293" max="1293" width="10.85546875" style="42" bestFit="1" customWidth="1"/>
    <col min="1294" max="1294" width="11.42578125" style="42" customWidth="1"/>
    <col min="1295" max="1295" width="10.7109375" style="42" customWidth="1"/>
    <col min="1296" max="1298" width="11" style="42" customWidth="1"/>
    <col min="1299" max="1300" width="14.7109375" style="42" customWidth="1"/>
    <col min="1301" max="1536" width="9.140625" style="42"/>
    <col min="1537" max="1537" width="21.42578125" style="42" customWidth="1"/>
    <col min="1538" max="1538" width="12.140625" style="42" bestFit="1" customWidth="1"/>
    <col min="1539" max="1539" width="12.85546875" style="42" customWidth="1"/>
    <col min="1540" max="1542" width="10.85546875" style="42" bestFit="1" customWidth="1"/>
    <col min="1543" max="1543" width="12.140625" style="42" bestFit="1" customWidth="1"/>
    <col min="1544" max="1545" width="11.7109375" style="42" customWidth="1"/>
    <col min="1546" max="1548" width="9.5703125" style="42" bestFit="1" customWidth="1"/>
    <col min="1549" max="1549" width="10.85546875" style="42" bestFit="1" customWidth="1"/>
    <col min="1550" max="1550" width="11.42578125" style="42" customWidth="1"/>
    <col min="1551" max="1551" width="10.7109375" style="42" customWidth="1"/>
    <col min="1552" max="1554" width="11" style="42" customWidth="1"/>
    <col min="1555" max="1556" width="14.7109375" style="42" customWidth="1"/>
    <col min="1557" max="1792" width="9.140625" style="42"/>
    <col min="1793" max="1793" width="21.42578125" style="42" customWidth="1"/>
    <col min="1794" max="1794" width="12.140625" style="42" bestFit="1" customWidth="1"/>
    <col min="1795" max="1795" width="12.85546875" style="42" customWidth="1"/>
    <col min="1796" max="1798" width="10.85546875" style="42" bestFit="1" customWidth="1"/>
    <col min="1799" max="1799" width="12.140625" style="42" bestFit="1" customWidth="1"/>
    <col min="1800" max="1801" width="11.7109375" style="42" customWidth="1"/>
    <col min="1802" max="1804" width="9.5703125" style="42" bestFit="1" customWidth="1"/>
    <col min="1805" max="1805" width="10.85546875" style="42" bestFit="1" customWidth="1"/>
    <col min="1806" max="1806" width="11.42578125" style="42" customWidth="1"/>
    <col min="1807" max="1807" width="10.7109375" style="42" customWidth="1"/>
    <col min="1808" max="1810" width="11" style="42" customWidth="1"/>
    <col min="1811" max="1812" width="14.7109375" style="42" customWidth="1"/>
    <col min="1813" max="2048" width="9.140625" style="42"/>
    <col min="2049" max="2049" width="21.42578125" style="42" customWidth="1"/>
    <col min="2050" max="2050" width="12.140625" style="42" bestFit="1" customWidth="1"/>
    <col min="2051" max="2051" width="12.85546875" style="42" customWidth="1"/>
    <col min="2052" max="2054" width="10.85546875" style="42" bestFit="1" customWidth="1"/>
    <col min="2055" max="2055" width="12.140625" style="42" bestFit="1" customWidth="1"/>
    <col min="2056" max="2057" width="11.7109375" style="42" customWidth="1"/>
    <col min="2058" max="2060" width="9.5703125" style="42" bestFit="1" customWidth="1"/>
    <col min="2061" max="2061" width="10.85546875" style="42" bestFit="1" customWidth="1"/>
    <col min="2062" max="2062" width="11.42578125" style="42" customWidth="1"/>
    <col min="2063" max="2063" width="10.7109375" style="42" customWidth="1"/>
    <col min="2064" max="2066" width="11" style="42" customWidth="1"/>
    <col min="2067" max="2068" width="14.7109375" style="42" customWidth="1"/>
    <col min="2069" max="2304" width="9.140625" style="42"/>
    <col min="2305" max="2305" width="21.42578125" style="42" customWidth="1"/>
    <col min="2306" max="2306" width="12.140625" style="42" bestFit="1" customWidth="1"/>
    <col min="2307" max="2307" width="12.85546875" style="42" customWidth="1"/>
    <col min="2308" max="2310" width="10.85546875" style="42" bestFit="1" customWidth="1"/>
    <col min="2311" max="2311" width="12.140625" style="42" bestFit="1" customWidth="1"/>
    <col min="2312" max="2313" width="11.7109375" style="42" customWidth="1"/>
    <col min="2314" max="2316" width="9.5703125" style="42" bestFit="1" customWidth="1"/>
    <col min="2317" max="2317" width="10.85546875" style="42" bestFit="1" customWidth="1"/>
    <col min="2318" max="2318" width="11.42578125" style="42" customWidth="1"/>
    <col min="2319" max="2319" width="10.7109375" style="42" customWidth="1"/>
    <col min="2320" max="2322" width="11" style="42" customWidth="1"/>
    <col min="2323" max="2324" width="14.7109375" style="42" customWidth="1"/>
    <col min="2325" max="2560" width="9.140625" style="42"/>
    <col min="2561" max="2561" width="21.42578125" style="42" customWidth="1"/>
    <col min="2562" max="2562" width="12.140625" style="42" bestFit="1" customWidth="1"/>
    <col min="2563" max="2563" width="12.85546875" style="42" customWidth="1"/>
    <col min="2564" max="2566" width="10.85546875" style="42" bestFit="1" customWidth="1"/>
    <col min="2567" max="2567" width="12.140625" style="42" bestFit="1" customWidth="1"/>
    <col min="2568" max="2569" width="11.7109375" style="42" customWidth="1"/>
    <col min="2570" max="2572" width="9.5703125" style="42" bestFit="1" customWidth="1"/>
    <col min="2573" max="2573" width="10.85546875" style="42" bestFit="1" customWidth="1"/>
    <col min="2574" max="2574" width="11.42578125" style="42" customWidth="1"/>
    <col min="2575" max="2575" width="10.7109375" style="42" customWidth="1"/>
    <col min="2576" max="2578" width="11" style="42" customWidth="1"/>
    <col min="2579" max="2580" width="14.7109375" style="42" customWidth="1"/>
    <col min="2581" max="2816" width="9.140625" style="42"/>
    <col min="2817" max="2817" width="21.42578125" style="42" customWidth="1"/>
    <col min="2818" max="2818" width="12.140625" style="42" bestFit="1" customWidth="1"/>
    <col min="2819" max="2819" width="12.85546875" style="42" customWidth="1"/>
    <col min="2820" max="2822" width="10.85546875" style="42" bestFit="1" customWidth="1"/>
    <col min="2823" max="2823" width="12.140625" style="42" bestFit="1" customWidth="1"/>
    <col min="2824" max="2825" width="11.7109375" style="42" customWidth="1"/>
    <col min="2826" max="2828" width="9.5703125" style="42" bestFit="1" customWidth="1"/>
    <col min="2829" max="2829" width="10.85546875" style="42" bestFit="1" customWidth="1"/>
    <col min="2830" max="2830" width="11.42578125" style="42" customWidth="1"/>
    <col min="2831" max="2831" width="10.7109375" style="42" customWidth="1"/>
    <col min="2832" max="2834" width="11" style="42" customWidth="1"/>
    <col min="2835" max="2836" width="14.7109375" style="42" customWidth="1"/>
    <col min="2837" max="3072" width="9.140625" style="42"/>
    <col min="3073" max="3073" width="21.42578125" style="42" customWidth="1"/>
    <col min="3074" max="3074" width="12.140625" style="42" bestFit="1" customWidth="1"/>
    <col min="3075" max="3075" width="12.85546875" style="42" customWidth="1"/>
    <col min="3076" max="3078" width="10.85546875" style="42" bestFit="1" customWidth="1"/>
    <col min="3079" max="3079" width="12.140625" style="42" bestFit="1" customWidth="1"/>
    <col min="3080" max="3081" width="11.7109375" style="42" customWidth="1"/>
    <col min="3082" max="3084" width="9.5703125" style="42" bestFit="1" customWidth="1"/>
    <col min="3085" max="3085" width="10.85546875" style="42" bestFit="1" customWidth="1"/>
    <col min="3086" max="3086" width="11.42578125" style="42" customWidth="1"/>
    <col min="3087" max="3087" width="10.7109375" style="42" customWidth="1"/>
    <col min="3088" max="3090" width="11" style="42" customWidth="1"/>
    <col min="3091" max="3092" width="14.7109375" style="42" customWidth="1"/>
    <col min="3093" max="3328" width="9.140625" style="42"/>
    <col min="3329" max="3329" width="21.42578125" style="42" customWidth="1"/>
    <col min="3330" max="3330" width="12.140625" style="42" bestFit="1" customWidth="1"/>
    <col min="3331" max="3331" width="12.85546875" style="42" customWidth="1"/>
    <col min="3332" max="3334" width="10.85546875" style="42" bestFit="1" customWidth="1"/>
    <col min="3335" max="3335" width="12.140625" style="42" bestFit="1" customWidth="1"/>
    <col min="3336" max="3337" width="11.7109375" style="42" customWidth="1"/>
    <col min="3338" max="3340" width="9.5703125" style="42" bestFit="1" customWidth="1"/>
    <col min="3341" max="3341" width="10.85546875" style="42" bestFit="1" customWidth="1"/>
    <col min="3342" max="3342" width="11.42578125" style="42" customWidth="1"/>
    <col min="3343" max="3343" width="10.7109375" style="42" customWidth="1"/>
    <col min="3344" max="3346" width="11" style="42" customWidth="1"/>
    <col min="3347" max="3348" width="14.7109375" style="42" customWidth="1"/>
    <col min="3349" max="3584" width="9.140625" style="42"/>
    <col min="3585" max="3585" width="21.42578125" style="42" customWidth="1"/>
    <col min="3586" max="3586" width="12.140625" style="42" bestFit="1" customWidth="1"/>
    <col min="3587" max="3587" width="12.85546875" style="42" customWidth="1"/>
    <col min="3588" max="3590" width="10.85546875" style="42" bestFit="1" customWidth="1"/>
    <col min="3591" max="3591" width="12.140625" style="42" bestFit="1" customWidth="1"/>
    <col min="3592" max="3593" width="11.7109375" style="42" customWidth="1"/>
    <col min="3594" max="3596" width="9.5703125" style="42" bestFit="1" customWidth="1"/>
    <col min="3597" max="3597" width="10.85546875" style="42" bestFit="1" customWidth="1"/>
    <col min="3598" max="3598" width="11.42578125" style="42" customWidth="1"/>
    <col min="3599" max="3599" width="10.7109375" style="42" customWidth="1"/>
    <col min="3600" max="3602" width="11" style="42" customWidth="1"/>
    <col min="3603" max="3604" width="14.7109375" style="42" customWidth="1"/>
    <col min="3605" max="3840" width="9.140625" style="42"/>
    <col min="3841" max="3841" width="21.42578125" style="42" customWidth="1"/>
    <col min="3842" max="3842" width="12.140625" style="42" bestFit="1" customWidth="1"/>
    <col min="3843" max="3843" width="12.85546875" style="42" customWidth="1"/>
    <col min="3844" max="3846" width="10.85546875" style="42" bestFit="1" customWidth="1"/>
    <col min="3847" max="3847" width="12.140625" style="42" bestFit="1" customWidth="1"/>
    <col min="3848" max="3849" width="11.7109375" style="42" customWidth="1"/>
    <col min="3850" max="3852" width="9.5703125" style="42" bestFit="1" customWidth="1"/>
    <col min="3853" max="3853" width="10.85546875" style="42" bestFit="1" customWidth="1"/>
    <col min="3854" max="3854" width="11.42578125" style="42" customWidth="1"/>
    <col min="3855" max="3855" width="10.7109375" style="42" customWidth="1"/>
    <col min="3856" max="3858" width="11" style="42" customWidth="1"/>
    <col min="3859" max="3860" width="14.7109375" style="42" customWidth="1"/>
    <col min="3861" max="4096" width="9.140625" style="42"/>
    <col min="4097" max="4097" width="21.42578125" style="42" customWidth="1"/>
    <col min="4098" max="4098" width="12.140625" style="42" bestFit="1" customWidth="1"/>
    <col min="4099" max="4099" width="12.85546875" style="42" customWidth="1"/>
    <col min="4100" max="4102" width="10.85546875" style="42" bestFit="1" customWidth="1"/>
    <col min="4103" max="4103" width="12.140625" style="42" bestFit="1" customWidth="1"/>
    <col min="4104" max="4105" width="11.7109375" style="42" customWidth="1"/>
    <col min="4106" max="4108" width="9.5703125" style="42" bestFit="1" customWidth="1"/>
    <col min="4109" max="4109" width="10.85546875" style="42" bestFit="1" customWidth="1"/>
    <col min="4110" max="4110" width="11.42578125" style="42" customWidth="1"/>
    <col min="4111" max="4111" width="10.7109375" style="42" customWidth="1"/>
    <col min="4112" max="4114" width="11" style="42" customWidth="1"/>
    <col min="4115" max="4116" width="14.7109375" style="42" customWidth="1"/>
    <col min="4117" max="4352" width="9.140625" style="42"/>
    <col min="4353" max="4353" width="21.42578125" style="42" customWidth="1"/>
    <col min="4354" max="4354" width="12.140625" style="42" bestFit="1" customWidth="1"/>
    <col min="4355" max="4355" width="12.85546875" style="42" customWidth="1"/>
    <col min="4356" max="4358" width="10.85546875" style="42" bestFit="1" customWidth="1"/>
    <col min="4359" max="4359" width="12.140625" style="42" bestFit="1" customWidth="1"/>
    <col min="4360" max="4361" width="11.7109375" style="42" customWidth="1"/>
    <col min="4362" max="4364" width="9.5703125" style="42" bestFit="1" customWidth="1"/>
    <col min="4365" max="4365" width="10.85546875" style="42" bestFit="1" customWidth="1"/>
    <col min="4366" max="4366" width="11.42578125" style="42" customWidth="1"/>
    <col min="4367" max="4367" width="10.7109375" style="42" customWidth="1"/>
    <col min="4368" max="4370" width="11" style="42" customWidth="1"/>
    <col min="4371" max="4372" width="14.7109375" style="42" customWidth="1"/>
    <col min="4373" max="4608" width="9.140625" style="42"/>
    <col min="4609" max="4609" width="21.42578125" style="42" customWidth="1"/>
    <col min="4610" max="4610" width="12.140625" style="42" bestFit="1" customWidth="1"/>
    <col min="4611" max="4611" width="12.85546875" style="42" customWidth="1"/>
    <col min="4612" max="4614" width="10.85546875" style="42" bestFit="1" customWidth="1"/>
    <col min="4615" max="4615" width="12.140625" style="42" bestFit="1" customWidth="1"/>
    <col min="4616" max="4617" width="11.7109375" style="42" customWidth="1"/>
    <col min="4618" max="4620" width="9.5703125" style="42" bestFit="1" customWidth="1"/>
    <col min="4621" max="4621" width="10.85546875" style="42" bestFit="1" customWidth="1"/>
    <col min="4622" max="4622" width="11.42578125" style="42" customWidth="1"/>
    <col min="4623" max="4623" width="10.7109375" style="42" customWidth="1"/>
    <col min="4624" max="4626" width="11" style="42" customWidth="1"/>
    <col min="4627" max="4628" width="14.7109375" style="42" customWidth="1"/>
    <col min="4629" max="4864" width="9.140625" style="42"/>
    <col min="4865" max="4865" width="21.42578125" style="42" customWidth="1"/>
    <col min="4866" max="4866" width="12.140625" style="42" bestFit="1" customWidth="1"/>
    <col min="4867" max="4867" width="12.85546875" style="42" customWidth="1"/>
    <col min="4868" max="4870" width="10.85546875" style="42" bestFit="1" customWidth="1"/>
    <col min="4871" max="4871" width="12.140625" style="42" bestFit="1" customWidth="1"/>
    <col min="4872" max="4873" width="11.7109375" style="42" customWidth="1"/>
    <col min="4874" max="4876" width="9.5703125" style="42" bestFit="1" customWidth="1"/>
    <col min="4877" max="4877" width="10.85546875" style="42" bestFit="1" customWidth="1"/>
    <col min="4878" max="4878" width="11.42578125" style="42" customWidth="1"/>
    <col min="4879" max="4879" width="10.7109375" style="42" customWidth="1"/>
    <col min="4880" max="4882" width="11" style="42" customWidth="1"/>
    <col min="4883" max="4884" width="14.7109375" style="42" customWidth="1"/>
    <col min="4885" max="5120" width="9.140625" style="42"/>
    <col min="5121" max="5121" width="21.42578125" style="42" customWidth="1"/>
    <col min="5122" max="5122" width="12.140625" style="42" bestFit="1" customWidth="1"/>
    <col min="5123" max="5123" width="12.85546875" style="42" customWidth="1"/>
    <col min="5124" max="5126" width="10.85546875" style="42" bestFit="1" customWidth="1"/>
    <col min="5127" max="5127" width="12.140625" style="42" bestFit="1" customWidth="1"/>
    <col min="5128" max="5129" width="11.7109375" style="42" customWidth="1"/>
    <col min="5130" max="5132" width="9.5703125" style="42" bestFit="1" customWidth="1"/>
    <col min="5133" max="5133" width="10.85546875" style="42" bestFit="1" customWidth="1"/>
    <col min="5134" max="5134" width="11.42578125" style="42" customWidth="1"/>
    <col min="5135" max="5135" width="10.7109375" style="42" customWidth="1"/>
    <col min="5136" max="5138" width="11" style="42" customWidth="1"/>
    <col min="5139" max="5140" width="14.7109375" style="42" customWidth="1"/>
    <col min="5141" max="5376" width="9.140625" style="42"/>
    <col min="5377" max="5377" width="21.42578125" style="42" customWidth="1"/>
    <col min="5378" max="5378" width="12.140625" style="42" bestFit="1" customWidth="1"/>
    <col min="5379" max="5379" width="12.85546875" style="42" customWidth="1"/>
    <col min="5380" max="5382" width="10.85546875" style="42" bestFit="1" customWidth="1"/>
    <col min="5383" max="5383" width="12.140625" style="42" bestFit="1" customWidth="1"/>
    <col min="5384" max="5385" width="11.7109375" style="42" customWidth="1"/>
    <col min="5386" max="5388" width="9.5703125" style="42" bestFit="1" customWidth="1"/>
    <col min="5389" max="5389" width="10.85546875" style="42" bestFit="1" customWidth="1"/>
    <col min="5390" max="5390" width="11.42578125" style="42" customWidth="1"/>
    <col min="5391" max="5391" width="10.7109375" style="42" customWidth="1"/>
    <col min="5392" max="5394" width="11" style="42" customWidth="1"/>
    <col min="5395" max="5396" width="14.7109375" style="42" customWidth="1"/>
    <col min="5397" max="5632" width="9.140625" style="42"/>
    <col min="5633" max="5633" width="21.42578125" style="42" customWidth="1"/>
    <col min="5634" max="5634" width="12.140625" style="42" bestFit="1" customWidth="1"/>
    <col min="5635" max="5635" width="12.85546875" style="42" customWidth="1"/>
    <col min="5636" max="5638" width="10.85546875" style="42" bestFit="1" customWidth="1"/>
    <col min="5639" max="5639" width="12.140625" style="42" bestFit="1" customWidth="1"/>
    <col min="5640" max="5641" width="11.7109375" style="42" customWidth="1"/>
    <col min="5642" max="5644" width="9.5703125" style="42" bestFit="1" customWidth="1"/>
    <col min="5645" max="5645" width="10.85546875" style="42" bestFit="1" customWidth="1"/>
    <col min="5646" max="5646" width="11.42578125" style="42" customWidth="1"/>
    <col min="5647" max="5647" width="10.7109375" style="42" customWidth="1"/>
    <col min="5648" max="5650" width="11" style="42" customWidth="1"/>
    <col min="5651" max="5652" width="14.7109375" style="42" customWidth="1"/>
    <col min="5653" max="5888" width="9.140625" style="42"/>
    <col min="5889" max="5889" width="21.42578125" style="42" customWidth="1"/>
    <col min="5890" max="5890" width="12.140625" style="42" bestFit="1" customWidth="1"/>
    <col min="5891" max="5891" width="12.85546875" style="42" customWidth="1"/>
    <col min="5892" max="5894" width="10.85546875" style="42" bestFit="1" customWidth="1"/>
    <col min="5895" max="5895" width="12.140625" style="42" bestFit="1" customWidth="1"/>
    <col min="5896" max="5897" width="11.7109375" style="42" customWidth="1"/>
    <col min="5898" max="5900" width="9.5703125" style="42" bestFit="1" customWidth="1"/>
    <col min="5901" max="5901" width="10.85546875" style="42" bestFit="1" customWidth="1"/>
    <col min="5902" max="5902" width="11.42578125" style="42" customWidth="1"/>
    <col min="5903" max="5903" width="10.7109375" style="42" customWidth="1"/>
    <col min="5904" max="5906" width="11" style="42" customWidth="1"/>
    <col min="5907" max="5908" width="14.7109375" style="42" customWidth="1"/>
    <col min="5909" max="6144" width="9.140625" style="42"/>
    <col min="6145" max="6145" width="21.42578125" style="42" customWidth="1"/>
    <col min="6146" max="6146" width="12.140625" style="42" bestFit="1" customWidth="1"/>
    <col min="6147" max="6147" width="12.85546875" style="42" customWidth="1"/>
    <col min="6148" max="6150" width="10.85546875" style="42" bestFit="1" customWidth="1"/>
    <col min="6151" max="6151" width="12.140625" style="42" bestFit="1" customWidth="1"/>
    <col min="6152" max="6153" width="11.7109375" style="42" customWidth="1"/>
    <col min="6154" max="6156" width="9.5703125" style="42" bestFit="1" customWidth="1"/>
    <col min="6157" max="6157" width="10.85546875" style="42" bestFit="1" customWidth="1"/>
    <col min="6158" max="6158" width="11.42578125" style="42" customWidth="1"/>
    <col min="6159" max="6159" width="10.7109375" style="42" customWidth="1"/>
    <col min="6160" max="6162" width="11" style="42" customWidth="1"/>
    <col min="6163" max="6164" width="14.7109375" style="42" customWidth="1"/>
    <col min="6165" max="6400" width="9.140625" style="42"/>
    <col min="6401" max="6401" width="21.42578125" style="42" customWidth="1"/>
    <col min="6402" max="6402" width="12.140625" style="42" bestFit="1" customWidth="1"/>
    <col min="6403" max="6403" width="12.85546875" style="42" customWidth="1"/>
    <col min="6404" max="6406" width="10.85546875" style="42" bestFit="1" customWidth="1"/>
    <col min="6407" max="6407" width="12.140625" style="42" bestFit="1" customWidth="1"/>
    <col min="6408" max="6409" width="11.7109375" style="42" customWidth="1"/>
    <col min="6410" max="6412" width="9.5703125" style="42" bestFit="1" customWidth="1"/>
    <col min="6413" max="6413" width="10.85546875" style="42" bestFit="1" customWidth="1"/>
    <col min="6414" max="6414" width="11.42578125" style="42" customWidth="1"/>
    <col min="6415" max="6415" width="10.7109375" style="42" customWidth="1"/>
    <col min="6416" max="6418" width="11" style="42" customWidth="1"/>
    <col min="6419" max="6420" width="14.7109375" style="42" customWidth="1"/>
    <col min="6421" max="6656" width="9.140625" style="42"/>
    <col min="6657" max="6657" width="21.42578125" style="42" customWidth="1"/>
    <col min="6658" max="6658" width="12.140625" style="42" bestFit="1" customWidth="1"/>
    <col min="6659" max="6659" width="12.85546875" style="42" customWidth="1"/>
    <col min="6660" max="6662" width="10.85546875" style="42" bestFit="1" customWidth="1"/>
    <col min="6663" max="6663" width="12.140625" style="42" bestFit="1" customWidth="1"/>
    <col min="6664" max="6665" width="11.7109375" style="42" customWidth="1"/>
    <col min="6666" max="6668" width="9.5703125" style="42" bestFit="1" customWidth="1"/>
    <col min="6669" max="6669" width="10.85546875" style="42" bestFit="1" customWidth="1"/>
    <col min="6670" max="6670" width="11.42578125" style="42" customWidth="1"/>
    <col min="6671" max="6671" width="10.7109375" style="42" customWidth="1"/>
    <col min="6672" max="6674" width="11" style="42" customWidth="1"/>
    <col min="6675" max="6676" width="14.7109375" style="42" customWidth="1"/>
    <col min="6677" max="6912" width="9.140625" style="42"/>
    <col min="6913" max="6913" width="21.42578125" style="42" customWidth="1"/>
    <col min="6914" max="6914" width="12.140625" style="42" bestFit="1" customWidth="1"/>
    <col min="6915" max="6915" width="12.85546875" style="42" customWidth="1"/>
    <col min="6916" max="6918" width="10.85546875" style="42" bestFit="1" customWidth="1"/>
    <col min="6919" max="6919" width="12.140625" style="42" bestFit="1" customWidth="1"/>
    <col min="6920" max="6921" width="11.7109375" style="42" customWidth="1"/>
    <col min="6922" max="6924" width="9.5703125" style="42" bestFit="1" customWidth="1"/>
    <col min="6925" max="6925" width="10.85546875" style="42" bestFit="1" customWidth="1"/>
    <col min="6926" max="6926" width="11.42578125" style="42" customWidth="1"/>
    <col min="6927" max="6927" width="10.7109375" style="42" customWidth="1"/>
    <col min="6928" max="6930" width="11" style="42" customWidth="1"/>
    <col min="6931" max="6932" width="14.7109375" style="42" customWidth="1"/>
    <col min="6933" max="7168" width="9.140625" style="42"/>
    <col min="7169" max="7169" width="21.42578125" style="42" customWidth="1"/>
    <col min="7170" max="7170" width="12.140625" style="42" bestFit="1" customWidth="1"/>
    <col min="7171" max="7171" width="12.85546875" style="42" customWidth="1"/>
    <col min="7172" max="7174" width="10.85546875" style="42" bestFit="1" customWidth="1"/>
    <col min="7175" max="7175" width="12.140625" style="42" bestFit="1" customWidth="1"/>
    <col min="7176" max="7177" width="11.7109375" style="42" customWidth="1"/>
    <col min="7178" max="7180" width="9.5703125" style="42" bestFit="1" customWidth="1"/>
    <col min="7181" max="7181" width="10.85546875" style="42" bestFit="1" customWidth="1"/>
    <col min="7182" max="7182" width="11.42578125" style="42" customWidth="1"/>
    <col min="7183" max="7183" width="10.7109375" style="42" customWidth="1"/>
    <col min="7184" max="7186" width="11" style="42" customWidth="1"/>
    <col min="7187" max="7188" width="14.7109375" style="42" customWidth="1"/>
    <col min="7189" max="7424" width="9.140625" style="42"/>
    <col min="7425" max="7425" width="21.42578125" style="42" customWidth="1"/>
    <col min="7426" max="7426" width="12.140625" style="42" bestFit="1" customWidth="1"/>
    <col min="7427" max="7427" width="12.85546875" style="42" customWidth="1"/>
    <col min="7428" max="7430" width="10.85546875" style="42" bestFit="1" customWidth="1"/>
    <col min="7431" max="7431" width="12.140625" style="42" bestFit="1" customWidth="1"/>
    <col min="7432" max="7433" width="11.7109375" style="42" customWidth="1"/>
    <col min="7434" max="7436" width="9.5703125" style="42" bestFit="1" customWidth="1"/>
    <col min="7437" max="7437" width="10.85546875" style="42" bestFit="1" customWidth="1"/>
    <col min="7438" max="7438" width="11.42578125" style="42" customWidth="1"/>
    <col min="7439" max="7439" width="10.7109375" style="42" customWidth="1"/>
    <col min="7440" max="7442" width="11" style="42" customWidth="1"/>
    <col min="7443" max="7444" width="14.7109375" style="42" customWidth="1"/>
    <col min="7445" max="7680" width="9.140625" style="42"/>
    <col min="7681" max="7681" width="21.42578125" style="42" customWidth="1"/>
    <col min="7682" max="7682" width="12.140625" style="42" bestFit="1" customWidth="1"/>
    <col min="7683" max="7683" width="12.85546875" style="42" customWidth="1"/>
    <col min="7684" max="7686" width="10.85546875" style="42" bestFit="1" customWidth="1"/>
    <col min="7687" max="7687" width="12.140625" style="42" bestFit="1" customWidth="1"/>
    <col min="7688" max="7689" width="11.7109375" style="42" customWidth="1"/>
    <col min="7690" max="7692" width="9.5703125" style="42" bestFit="1" customWidth="1"/>
    <col min="7693" max="7693" width="10.85546875" style="42" bestFit="1" customWidth="1"/>
    <col min="7694" max="7694" width="11.42578125" style="42" customWidth="1"/>
    <col min="7695" max="7695" width="10.7109375" style="42" customWidth="1"/>
    <col min="7696" max="7698" width="11" style="42" customWidth="1"/>
    <col min="7699" max="7700" width="14.7109375" style="42" customWidth="1"/>
    <col min="7701" max="7936" width="9.140625" style="42"/>
    <col min="7937" max="7937" width="21.42578125" style="42" customWidth="1"/>
    <col min="7938" max="7938" width="12.140625" style="42" bestFit="1" customWidth="1"/>
    <col min="7939" max="7939" width="12.85546875" style="42" customWidth="1"/>
    <col min="7940" max="7942" width="10.85546875" style="42" bestFit="1" customWidth="1"/>
    <col min="7943" max="7943" width="12.140625" style="42" bestFit="1" customWidth="1"/>
    <col min="7944" max="7945" width="11.7109375" style="42" customWidth="1"/>
    <col min="7946" max="7948" width="9.5703125" style="42" bestFit="1" customWidth="1"/>
    <col min="7949" max="7949" width="10.85546875" style="42" bestFit="1" customWidth="1"/>
    <col min="7950" max="7950" width="11.42578125" style="42" customWidth="1"/>
    <col min="7951" max="7951" width="10.7109375" style="42" customWidth="1"/>
    <col min="7952" max="7954" width="11" style="42" customWidth="1"/>
    <col min="7955" max="7956" width="14.7109375" style="42" customWidth="1"/>
    <col min="7957" max="8192" width="9.140625" style="42"/>
    <col min="8193" max="8193" width="21.42578125" style="42" customWidth="1"/>
    <col min="8194" max="8194" width="12.140625" style="42" bestFit="1" customWidth="1"/>
    <col min="8195" max="8195" width="12.85546875" style="42" customWidth="1"/>
    <col min="8196" max="8198" width="10.85546875" style="42" bestFit="1" customWidth="1"/>
    <col min="8199" max="8199" width="12.140625" style="42" bestFit="1" customWidth="1"/>
    <col min="8200" max="8201" width="11.7109375" style="42" customWidth="1"/>
    <col min="8202" max="8204" width="9.5703125" style="42" bestFit="1" customWidth="1"/>
    <col min="8205" max="8205" width="10.85546875" style="42" bestFit="1" customWidth="1"/>
    <col min="8206" max="8206" width="11.42578125" style="42" customWidth="1"/>
    <col min="8207" max="8207" width="10.7109375" style="42" customWidth="1"/>
    <col min="8208" max="8210" width="11" style="42" customWidth="1"/>
    <col min="8211" max="8212" width="14.7109375" style="42" customWidth="1"/>
    <col min="8213" max="8448" width="9.140625" style="42"/>
    <col min="8449" max="8449" width="21.42578125" style="42" customWidth="1"/>
    <col min="8450" max="8450" width="12.140625" style="42" bestFit="1" customWidth="1"/>
    <col min="8451" max="8451" width="12.85546875" style="42" customWidth="1"/>
    <col min="8452" max="8454" width="10.85546875" style="42" bestFit="1" customWidth="1"/>
    <col min="8455" max="8455" width="12.140625" style="42" bestFit="1" customWidth="1"/>
    <col min="8456" max="8457" width="11.7109375" style="42" customWidth="1"/>
    <col min="8458" max="8460" width="9.5703125" style="42" bestFit="1" customWidth="1"/>
    <col min="8461" max="8461" width="10.85546875" style="42" bestFit="1" customWidth="1"/>
    <col min="8462" max="8462" width="11.42578125" style="42" customWidth="1"/>
    <col min="8463" max="8463" width="10.7109375" style="42" customWidth="1"/>
    <col min="8464" max="8466" width="11" style="42" customWidth="1"/>
    <col min="8467" max="8468" width="14.7109375" style="42" customWidth="1"/>
    <col min="8469" max="8704" width="9.140625" style="42"/>
    <col min="8705" max="8705" width="21.42578125" style="42" customWidth="1"/>
    <col min="8706" max="8706" width="12.140625" style="42" bestFit="1" customWidth="1"/>
    <col min="8707" max="8707" width="12.85546875" style="42" customWidth="1"/>
    <col min="8708" max="8710" width="10.85546875" style="42" bestFit="1" customWidth="1"/>
    <col min="8711" max="8711" width="12.140625" style="42" bestFit="1" customWidth="1"/>
    <col min="8712" max="8713" width="11.7109375" style="42" customWidth="1"/>
    <col min="8714" max="8716" width="9.5703125" style="42" bestFit="1" customWidth="1"/>
    <col min="8717" max="8717" width="10.85546875" style="42" bestFit="1" customWidth="1"/>
    <col min="8718" max="8718" width="11.42578125" style="42" customWidth="1"/>
    <col min="8719" max="8719" width="10.7109375" style="42" customWidth="1"/>
    <col min="8720" max="8722" width="11" style="42" customWidth="1"/>
    <col min="8723" max="8724" width="14.7109375" style="42" customWidth="1"/>
    <col min="8725" max="8960" width="9.140625" style="42"/>
    <col min="8961" max="8961" width="21.42578125" style="42" customWidth="1"/>
    <col min="8962" max="8962" width="12.140625" style="42" bestFit="1" customWidth="1"/>
    <col min="8963" max="8963" width="12.85546875" style="42" customWidth="1"/>
    <col min="8964" max="8966" width="10.85546875" style="42" bestFit="1" customWidth="1"/>
    <col min="8967" max="8967" width="12.140625" style="42" bestFit="1" customWidth="1"/>
    <col min="8968" max="8969" width="11.7109375" style="42" customWidth="1"/>
    <col min="8970" max="8972" width="9.5703125" style="42" bestFit="1" customWidth="1"/>
    <col min="8973" max="8973" width="10.85546875" style="42" bestFit="1" customWidth="1"/>
    <col min="8974" max="8974" width="11.42578125" style="42" customWidth="1"/>
    <col min="8975" max="8975" width="10.7109375" style="42" customWidth="1"/>
    <col min="8976" max="8978" width="11" style="42" customWidth="1"/>
    <col min="8979" max="8980" width="14.7109375" style="42" customWidth="1"/>
    <col min="8981" max="9216" width="9.140625" style="42"/>
    <col min="9217" max="9217" width="21.42578125" style="42" customWidth="1"/>
    <col min="9218" max="9218" width="12.140625" style="42" bestFit="1" customWidth="1"/>
    <col min="9219" max="9219" width="12.85546875" style="42" customWidth="1"/>
    <col min="9220" max="9222" width="10.85546875" style="42" bestFit="1" customWidth="1"/>
    <col min="9223" max="9223" width="12.140625" style="42" bestFit="1" customWidth="1"/>
    <col min="9224" max="9225" width="11.7109375" style="42" customWidth="1"/>
    <col min="9226" max="9228" width="9.5703125" style="42" bestFit="1" customWidth="1"/>
    <col min="9229" max="9229" width="10.85546875" style="42" bestFit="1" customWidth="1"/>
    <col min="9230" max="9230" width="11.42578125" style="42" customWidth="1"/>
    <col min="9231" max="9231" width="10.7109375" style="42" customWidth="1"/>
    <col min="9232" max="9234" width="11" style="42" customWidth="1"/>
    <col min="9235" max="9236" width="14.7109375" style="42" customWidth="1"/>
    <col min="9237" max="9472" width="9.140625" style="42"/>
    <col min="9473" max="9473" width="21.42578125" style="42" customWidth="1"/>
    <col min="9474" max="9474" width="12.140625" style="42" bestFit="1" customWidth="1"/>
    <col min="9475" max="9475" width="12.85546875" style="42" customWidth="1"/>
    <col min="9476" max="9478" width="10.85546875" style="42" bestFit="1" customWidth="1"/>
    <col min="9479" max="9479" width="12.140625" style="42" bestFit="1" customWidth="1"/>
    <col min="9480" max="9481" width="11.7109375" style="42" customWidth="1"/>
    <col min="9482" max="9484" width="9.5703125" style="42" bestFit="1" customWidth="1"/>
    <col min="9485" max="9485" width="10.85546875" style="42" bestFit="1" customWidth="1"/>
    <col min="9486" max="9486" width="11.42578125" style="42" customWidth="1"/>
    <col min="9487" max="9487" width="10.7109375" style="42" customWidth="1"/>
    <col min="9488" max="9490" width="11" style="42" customWidth="1"/>
    <col min="9491" max="9492" width="14.7109375" style="42" customWidth="1"/>
    <col min="9493" max="9728" width="9.140625" style="42"/>
    <col min="9729" max="9729" width="21.42578125" style="42" customWidth="1"/>
    <col min="9730" max="9730" width="12.140625" style="42" bestFit="1" customWidth="1"/>
    <col min="9731" max="9731" width="12.85546875" style="42" customWidth="1"/>
    <col min="9732" max="9734" width="10.85546875" style="42" bestFit="1" customWidth="1"/>
    <col min="9735" max="9735" width="12.140625" style="42" bestFit="1" customWidth="1"/>
    <col min="9736" max="9737" width="11.7109375" style="42" customWidth="1"/>
    <col min="9738" max="9740" width="9.5703125" style="42" bestFit="1" customWidth="1"/>
    <col min="9741" max="9741" width="10.85546875" style="42" bestFit="1" customWidth="1"/>
    <col min="9742" max="9742" width="11.42578125" style="42" customWidth="1"/>
    <col min="9743" max="9743" width="10.7109375" style="42" customWidth="1"/>
    <col min="9744" max="9746" width="11" style="42" customWidth="1"/>
    <col min="9747" max="9748" width="14.7109375" style="42" customWidth="1"/>
    <col min="9749" max="9984" width="9.140625" style="42"/>
    <col min="9985" max="9985" width="21.42578125" style="42" customWidth="1"/>
    <col min="9986" max="9986" width="12.140625" style="42" bestFit="1" customWidth="1"/>
    <col min="9987" max="9987" width="12.85546875" style="42" customWidth="1"/>
    <col min="9988" max="9990" width="10.85546875" style="42" bestFit="1" customWidth="1"/>
    <col min="9991" max="9991" width="12.140625" style="42" bestFit="1" customWidth="1"/>
    <col min="9992" max="9993" width="11.7109375" style="42" customWidth="1"/>
    <col min="9994" max="9996" width="9.5703125" style="42" bestFit="1" customWidth="1"/>
    <col min="9997" max="9997" width="10.85546875" style="42" bestFit="1" customWidth="1"/>
    <col min="9998" max="9998" width="11.42578125" style="42" customWidth="1"/>
    <col min="9999" max="9999" width="10.7109375" style="42" customWidth="1"/>
    <col min="10000" max="10002" width="11" style="42" customWidth="1"/>
    <col min="10003" max="10004" width="14.7109375" style="42" customWidth="1"/>
    <col min="10005" max="10240" width="9.140625" style="42"/>
    <col min="10241" max="10241" width="21.42578125" style="42" customWidth="1"/>
    <col min="10242" max="10242" width="12.140625" style="42" bestFit="1" customWidth="1"/>
    <col min="10243" max="10243" width="12.85546875" style="42" customWidth="1"/>
    <col min="10244" max="10246" width="10.85546875" style="42" bestFit="1" customWidth="1"/>
    <col min="10247" max="10247" width="12.140625" style="42" bestFit="1" customWidth="1"/>
    <col min="10248" max="10249" width="11.7109375" style="42" customWidth="1"/>
    <col min="10250" max="10252" width="9.5703125" style="42" bestFit="1" customWidth="1"/>
    <col min="10253" max="10253" width="10.85546875" style="42" bestFit="1" customWidth="1"/>
    <col min="10254" max="10254" width="11.42578125" style="42" customWidth="1"/>
    <col min="10255" max="10255" width="10.7109375" style="42" customWidth="1"/>
    <col min="10256" max="10258" width="11" style="42" customWidth="1"/>
    <col min="10259" max="10260" width="14.7109375" style="42" customWidth="1"/>
    <col min="10261" max="10496" width="9.140625" style="42"/>
    <col min="10497" max="10497" width="21.42578125" style="42" customWidth="1"/>
    <col min="10498" max="10498" width="12.140625" style="42" bestFit="1" customWidth="1"/>
    <col min="10499" max="10499" width="12.85546875" style="42" customWidth="1"/>
    <col min="10500" max="10502" width="10.85546875" style="42" bestFit="1" customWidth="1"/>
    <col min="10503" max="10503" width="12.140625" style="42" bestFit="1" customWidth="1"/>
    <col min="10504" max="10505" width="11.7109375" style="42" customWidth="1"/>
    <col min="10506" max="10508" width="9.5703125" style="42" bestFit="1" customWidth="1"/>
    <col min="10509" max="10509" width="10.85546875" style="42" bestFit="1" customWidth="1"/>
    <col min="10510" max="10510" width="11.42578125" style="42" customWidth="1"/>
    <col min="10511" max="10511" width="10.7109375" style="42" customWidth="1"/>
    <col min="10512" max="10514" width="11" style="42" customWidth="1"/>
    <col min="10515" max="10516" width="14.7109375" style="42" customWidth="1"/>
    <col min="10517" max="10752" width="9.140625" style="42"/>
    <col min="10753" max="10753" width="21.42578125" style="42" customWidth="1"/>
    <col min="10754" max="10754" width="12.140625" style="42" bestFit="1" customWidth="1"/>
    <col min="10755" max="10755" width="12.85546875" style="42" customWidth="1"/>
    <col min="10756" max="10758" width="10.85546875" style="42" bestFit="1" customWidth="1"/>
    <col min="10759" max="10759" width="12.140625" style="42" bestFit="1" customWidth="1"/>
    <col min="10760" max="10761" width="11.7109375" style="42" customWidth="1"/>
    <col min="10762" max="10764" width="9.5703125" style="42" bestFit="1" customWidth="1"/>
    <col min="10765" max="10765" width="10.85546875" style="42" bestFit="1" customWidth="1"/>
    <col min="10766" max="10766" width="11.42578125" style="42" customWidth="1"/>
    <col min="10767" max="10767" width="10.7109375" style="42" customWidth="1"/>
    <col min="10768" max="10770" width="11" style="42" customWidth="1"/>
    <col min="10771" max="10772" width="14.7109375" style="42" customWidth="1"/>
    <col min="10773" max="11008" width="9.140625" style="42"/>
    <col min="11009" max="11009" width="21.42578125" style="42" customWidth="1"/>
    <col min="11010" max="11010" width="12.140625" style="42" bestFit="1" customWidth="1"/>
    <col min="11011" max="11011" width="12.85546875" style="42" customWidth="1"/>
    <col min="11012" max="11014" width="10.85546875" style="42" bestFit="1" customWidth="1"/>
    <col min="11015" max="11015" width="12.140625" style="42" bestFit="1" customWidth="1"/>
    <col min="11016" max="11017" width="11.7109375" style="42" customWidth="1"/>
    <col min="11018" max="11020" width="9.5703125" style="42" bestFit="1" customWidth="1"/>
    <col min="11021" max="11021" width="10.85546875" style="42" bestFit="1" customWidth="1"/>
    <col min="11022" max="11022" width="11.42578125" style="42" customWidth="1"/>
    <col min="11023" max="11023" width="10.7109375" style="42" customWidth="1"/>
    <col min="11024" max="11026" width="11" style="42" customWidth="1"/>
    <col min="11027" max="11028" width="14.7109375" style="42" customWidth="1"/>
    <col min="11029" max="11264" width="9.140625" style="42"/>
    <col min="11265" max="11265" width="21.42578125" style="42" customWidth="1"/>
    <col min="11266" max="11266" width="12.140625" style="42" bestFit="1" customWidth="1"/>
    <col min="11267" max="11267" width="12.85546875" style="42" customWidth="1"/>
    <col min="11268" max="11270" width="10.85546875" style="42" bestFit="1" customWidth="1"/>
    <col min="11271" max="11271" width="12.140625" style="42" bestFit="1" customWidth="1"/>
    <col min="11272" max="11273" width="11.7109375" style="42" customWidth="1"/>
    <col min="11274" max="11276" width="9.5703125" style="42" bestFit="1" customWidth="1"/>
    <col min="11277" max="11277" width="10.85546875" style="42" bestFit="1" customWidth="1"/>
    <col min="11278" max="11278" width="11.42578125" style="42" customWidth="1"/>
    <col min="11279" max="11279" width="10.7109375" style="42" customWidth="1"/>
    <col min="11280" max="11282" width="11" style="42" customWidth="1"/>
    <col min="11283" max="11284" width="14.7109375" style="42" customWidth="1"/>
    <col min="11285" max="11520" width="9.140625" style="42"/>
    <col min="11521" max="11521" width="21.42578125" style="42" customWidth="1"/>
    <col min="11522" max="11522" width="12.140625" style="42" bestFit="1" customWidth="1"/>
    <col min="11523" max="11523" width="12.85546875" style="42" customWidth="1"/>
    <col min="11524" max="11526" width="10.85546875" style="42" bestFit="1" customWidth="1"/>
    <col min="11527" max="11527" width="12.140625" style="42" bestFit="1" customWidth="1"/>
    <col min="11528" max="11529" width="11.7109375" style="42" customWidth="1"/>
    <col min="11530" max="11532" width="9.5703125" style="42" bestFit="1" customWidth="1"/>
    <col min="11533" max="11533" width="10.85546875" style="42" bestFit="1" customWidth="1"/>
    <col min="11534" max="11534" width="11.42578125" style="42" customWidth="1"/>
    <col min="11535" max="11535" width="10.7109375" style="42" customWidth="1"/>
    <col min="11536" max="11538" width="11" style="42" customWidth="1"/>
    <col min="11539" max="11540" width="14.7109375" style="42" customWidth="1"/>
    <col min="11541" max="11776" width="9.140625" style="42"/>
    <col min="11777" max="11777" width="21.42578125" style="42" customWidth="1"/>
    <col min="11778" max="11778" width="12.140625" style="42" bestFit="1" customWidth="1"/>
    <col min="11779" max="11779" width="12.85546875" style="42" customWidth="1"/>
    <col min="11780" max="11782" width="10.85546875" style="42" bestFit="1" customWidth="1"/>
    <col min="11783" max="11783" width="12.140625" style="42" bestFit="1" customWidth="1"/>
    <col min="11784" max="11785" width="11.7109375" style="42" customWidth="1"/>
    <col min="11786" max="11788" width="9.5703125" style="42" bestFit="1" customWidth="1"/>
    <col min="11789" max="11789" width="10.85546875" style="42" bestFit="1" customWidth="1"/>
    <col min="11790" max="11790" width="11.42578125" style="42" customWidth="1"/>
    <col min="11791" max="11791" width="10.7109375" style="42" customWidth="1"/>
    <col min="11792" max="11794" width="11" style="42" customWidth="1"/>
    <col min="11795" max="11796" width="14.7109375" style="42" customWidth="1"/>
    <col min="11797" max="12032" width="9.140625" style="42"/>
    <col min="12033" max="12033" width="21.42578125" style="42" customWidth="1"/>
    <col min="12034" max="12034" width="12.140625" style="42" bestFit="1" customWidth="1"/>
    <col min="12035" max="12035" width="12.85546875" style="42" customWidth="1"/>
    <col min="12036" max="12038" width="10.85546875" style="42" bestFit="1" customWidth="1"/>
    <col min="12039" max="12039" width="12.140625" style="42" bestFit="1" customWidth="1"/>
    <col min="12040" max="12041" width="11.7109375" style="42" customWidth="1"/>
    <col min="12042" max="12044" width="9.5703125" style="42" bestFit="1" customWidth="1"/>
    <col min="12045" max="12045" width="10.85546875" style="42" bestFit="1" customWidth="1"/>
    <col min="12046" max="12046" width="11.42578125" style="42" customWidth="1"/>
    <col min="12047" max="12047" width="10.7109375" style="42" customWidth="1"/>
    <col min="12048" max="12050" width="11" style="42" customWidth="1"/>
    <col min="12051" max="12052" width="14.7109375" style="42" customWidth="1"/>
    <col min="12053" max="12288" width="9.140625" style="42"/>
    <col min="12289" max="12289" width="21.42578125" style="42" customWidth="1"/>
    <col min="12290" max="12290" width="12.140625" style="42" bestFit="1" customWidth="1"/>
    <col min="12291" max="12291" width="12.85546875" style="42" customWidth="1"/>
    <col min="12292" max="12294" width="10.85546875" style="42" bestFit="1" customWidth="1"/>
    <col min="12295" max="12295" width="12.140625" style="42" bestFit="1" customWidth="1"/>
    <col min="12296" max="12297" width="11.7109375" style="42" customWidth="1"/>
    <col min="12298" max="12300" width="9.5703125" style="42" bestFit="1" customWidth="1"/>
    <col min="12301" max="12301" width="10.85546875" style="42" bestFit="1" customWidth="1"/>
    <col min="12302" max="12302" width="11.42578125" style="42" customWidth="1"/>
    <col min="12303" max="12303" width="10.7109375" style="42" customWidth="1"/>
    <col min="12304" max="12306" width="11" style="42" customWidth="1"/>
    <col min="12307" max="12308" width="14.7109375" style="42" customWidth="1"/>
    <col min="12309" max="12544" width="9.140625" style="42"/>
    <col min="12545" max="12545" width="21.42578125" style="42" customWidth="1"/>
    <col min="12546" max="12546" width="12.140625" style="42" bestFit="1" customWidth="1"/>
    <col min="12547" max="12547" width="12.85546875" style="42" customWidth="1"/>
    <col min="12548" max="12550" width="10.85546875" style="42" bestFit="1" customWidth="1"/>
    <col min="12551" max="12551" width="12.140625" style="42" bestFit="1" customWidth="1"/>
    <col min="12552" max="12553" width="11.7109375" style="42" customWidth="1"/>
    <col min="12554" max="12556" width="9.5703125" style="42" bestFit="1" customWidth="1"/>
    <col min="12557" max="12557" width="10.85546875" style="42" bestFit="1" customWidth="1"/>
    <col min="12558" max="12558" width="11.42578125" style="42" customWidth="1"/>
    <col min="12559" max="12559" width="10.7109375" style="42" customWidth="1"/>
    <col min="12560" max="12562" width="11" style="42" customWidth="1"/>
    <col min="12563" max="12564" width="14.7109375" style="42" customWidth="1"/>
    <col min="12565" max="12800" width="9.140625" style="42"/>
    <col min="12801" max="12801" width="21.42578125" style="42" customWidth="1"/>
    <col min="12802" max="12802" width="12.140625" style="42" bestFit="1" customWidth="1"/>
    <col min="12803" max="12803" width="12.85546875" style="42" customWidth="1"/>
    <col min="12804" max="12806" width="10.85546875" style="42" bestFit="1" customWidth="1"/>
    <col min="12807" max="12807" width="12.140625" style="42" bestFit="1" customWidth="1"/>
    <col min="12808" max="12809" width="11.7109375" style="42" customWidth="1"/>
    <col min="12810" max="12812" width="9.5703125" style="42" bestFit="1" customWidth="1"/>
    <col min="12813" max="12813" width="10.85546875" style="42" bestFit="1" customWidth="1"/>
    <col min="12814" max="12814" width="11.42578125" style="42" customWidth="1"/>
    <col min="12815" max="12815" width="10.7109375" style="42" customWidth="1"/>
    <col min="12816" max="12818" width="11" style="42" customWidth="1"/>
    <col min="12819" max="12820" width="14.7109375" style="42" customWidth="1"/>
    <col min="12821" max="13056" width="9.140625" style="42"/>
    <col min="13057" max="13057" width="21.42578125" style="42" customWidth="1"/>
    <col min="13058" max="13058" width="12.140625" style="42" bestFit="1" customWidth="1"/>
    <col min="13059" max="13059" width="12.85546875" style="42" customWidth="1"/>
    <col min="13060" max="13062" width="10.85546875" style="42" bestFit="1" customWidth="1"/>
    <col min="13063" max="13063" width="12.140625" style="42" bestFit="1" customWidth="1"/>
    <col min="13064" max="13065" width="11.7109375" style="42" customWidth="1"/>
    <col min="13066" max="13068" width="9.5703125" style="42" bestFit="1" customWidth="1"/>
    <col min="13069" max="13069" width="10.85546875" style="42" bestFit="1" customWidth="1"/>
    <col min="13070" max="13070" width="11.42578125" style="42" customWidth="1"/>
    <col min="13071" max="13071" width="10.7109375" style="42" customWidth="1"/>
    <col min="13072" max="13074" width="11" style="42" customWidth="1"/>
    <col min="13075" max="13076" width="14.7109375" style="42" customWidth="1"/>
    <col min="13077" max="13312" width="9.140625" style="42"/>
    <col min="13313" max="13313" width="21.42578125" style="42" customWidth="1"/>
    <col min="13314" max="13314" width="12.140625" style="42" bestFit="1" customWidth="1"/>
    <col min="13315" max="13315" width="12.85546875" style="42" customWidth="1"/>
    <col min="13316" max="13318" width="10.85546875" style="42" bestFit="1" customWidth="1"/>
    <col min="13319" max="13319" width="12.140625" style="42" bestFit="1" customWidth="1"/>
    <col min="13320" max="13321" width="11.7109375" style="42" customWidth="1"/>
    <col min="13322" max="13324" width="9.5703125" style="42" bestFit="1" customWidth="1"/>
    <col min="13325" max="13325" width="10.85546875" style="42" bestFit="1" customWidth="1"/>
    <col min="13326" max="13326" width="11.42578125" style="42" customWidth="1"/>
    <col min="13327" max="13327" width="10.7109375" style="42" customWidth="1"/>
    <col min="13328" max="13330" width="11" style="42" customWidth="1"/>
    <col min="13331" max="13332" width="14.7109375" style="42" customWidth="1"/>
    <col min="13333" max="13568" width="9.140625" style="42"/>
    <col min="13569" max="13569" width="21.42578125" style="42" customWidth="1"/>
    <col min="13570" max="13570" width="12.140625" style="42" bestFit="1" customWidth="1"/>
    <col min="13571" max="13571" width="12.85546875" style="42" customWidth="1"/>
    <col min="13572" max="13574" width="10.85546875" style="42" bestFit="1" customWidth="1"/>
    <col min="13575" max="13575" width="12.140625" style="42" bestFit="1" customWidth="1"/>
    <col min="13576" max="13577" width="11.7109375" style="42" customWidth="1"/>
    <col min="13578" max="13580" width="9.5703125" style="42" bestFit="1" customWidth="1"/>
    <col min="13581" max="13581" width="10.85546875" style="42" bestFit="1" customWidth="1"/>
    <col min="13582" max="13582" width="11.42578125" style="42" customWidth="1"/>
    <col min="13583" max="13583" width="10.7109375" style="42" customWidth="1"/>
    <col min="13584" max="13586" width="11" style="42" customWidth="1"/>
    <col min="13587" max="13588" width="14.7109375" style="42" customWidth="1"/>
    <col min="13589" max="13824" width="9.140625" style="42"/>
    <col min="13825" max="13825" width="21.42578125" style="42" customWidth="1"/>
    <col min="13826" max="13826" width="12.140625" style="42" bestFit="1" customWidth="1"/>
    <col min="13827" max="13827" width="12.85546875" style="42" customWidth="1"/>
    <col min="13828" max="13830" width="10.85546875" style="42" bestFit="1" customWidth="1"/>
    <col min="13831" max="13831" width="12.140625" style="42" bestFit="1" customWidth="1"/>
    <col min="13832" max="13833" width="11.7109375" style="42" customWidth="1"/>
    <col min="13834" max="13836" width="9.5703125" style="42" bestFit="1" customWidth="1"/>
    <col min="13837" max="13837" width="10.85546875" style="42" bestFit="1" customWidth="1"/>
    <col min="13838" max="13838" width="11.42578125" style="42" customWidth="1"/>
    <col min="13839" max="13839" width="10.7109375" style="42" customWidth="1"/>
    <col min="13840" max="13842" width="11" style="42" customWidth="1"/>
    <col min="13843" max="13844" width="14.7109375" style="42" customWidth="1"/>
    <col min="13845" max="14080" width="9.140625" style="42"/>
    <col min="14081" max="14081" width="21.42578125" style="42" customWidth="1"/>
    <col min="14082" max="14082" width="12.140625" style="42" bestFit="1" customWidth="1"/>
    <col min="14083" max="14083" width="12.85546875" style="42" customWidth="1"/>
    <col min="14084" max="14086" width="10.85546875" style="42" bestFit="1" customWidth="1"/>
    <col min="14087" max="14087" width="12.140625" style="42" bestFit="1" customWidth="1"/>
    <col min="14088" max="14089" width="11.7109375" style="42" customWidth="1"/>
    <col min="14090" max="14092" width="9.5703125" style="42" bestFit="1" customWidth="1"/>
    <col min="14093" max="14093" width="10.85546875" style="42" bestFit="1" customWidth="1"/>
    <col min="14094" max="14094" width="11.42578125" style="42" customWidth="1"/>
    <col min="14095" max="14095" width="10.7109375" style="42" customWidth="1"/>
    <col min="14096" max="14098" width="11" style="42" customWidth="1"/>
    <col min="14099" max="14100" width="14.7109375" style="42" customWidth="1"/>
    <col min="14101" max="14336" width="9.140625" style="42"/>
    <col min="14337" max="14337" width="21.42578125" style="42" customWidth="1"/>
    <col min="14338" max="14338" width="12.140625" style="42" bestFit="1" customWidth="1"/>
    <col min="14339" max="14339" width="12.85546875" style="42" customWidth="1"/>
    <col min="14340" max="14342" width="10.85546875" style="42" bestFit="1" customWidth="1"/>
    <col min="14343" max="14343" width="12.140625" style="42" bestFit="1" customWidth="1"/>
    <col min="14344" max="14345" width="11.7109375" style="42" customWidth="1"/>
    <col min="14346" max="14348" width="9.5703125" style="42" bestFit="1" customWidth="1"/>
    <col min="14349" max="14349" width="10.85546875" style="42" bestFit="1" customWidth="1"/>
    <col min="14350" max="14350" width="11.42578125" style="42" customWidth="1"/>
    <col min="14351" max="14351" width="10.7109375" style="42" customWidth="1"/>
    <col min="14352" max="14354" width="11" style="42" customWidth="1"/>
    <col min="14355" max="14356" width="14.7109375" style="42" customWidth="1"/>
    <col min="14357" max="14592" width="9.140625" style="42"/>
    <col min="14593" max="14593" width="21.42578125" style="42" customWidth="1"/>
    <col min="14594" max="14594" width="12.140625" style="42" bestFit="1" customWidth="1"/>
    <col min="14595" max="14595" width="12.85546875" style="42" customWidth="1"/>
    <col min="14596" max="14598" width="10.85546875" style="42" bestFit="1" customWidth="1"/>
    <col min="14599" max="14599" width="12.140625" style="42" bestFit="1" customWidth="1"/>
    <col min="14600" max="14601" width="11.7109375" style="42" customWidth="1"/>
    <col min="14602" max="14604" width="9.5703125" style="42" bestFit="1" customWidth="1"/>
    <col min="14605" max="14605" width="10.85546875" style="42" bestFit="1" customWidth="1"/>
    <col min="14606" max="14606" width="11.42578125" style="42" customWidth="1"/>
    <col min="14607" max="14607" width="10.7109375" style="42" customWidth="1"/>
    <col min="14608" max="14610" width="11" style="42" customWidth="1"/>
    <col min="14611" max="14612" width="14.7109375" style="42" customWidth="1"/>
    <col min="14613" max="14848" width="9.140625" style="42"/>
    <col min="14849" max="14849" width="21.42578125" style="42" customWidth="1"/>
    <col min="14850" max="14850" width="12.140625" style="42" bestFit="1" customWidth="1"/>
    <col min="14851" max="14851" width="12.85546875" style="42" customWidth="1"/>
    <col min="14852" max="14854" width="10.85546875" style="42" bestFit="1" customWidth="1"/>
    <col min="14855" max="14855" width="12.140625" style="42" bestFit="1" customWidth="1"/>
    <col min="14856" max="14857" width="11.7109375" style="42" customWidth="1"/>
    <col min="14858" max="14860" width="9.5703125" style="42" bestFit="1" customWidth="1"/>
    <col min="14861" max="14861" width="10.85546875" style="42" bestFit="1" customWidth="1"/>
    <col min="14862" max="14862" width="11.42578125" style="42" customWidth="1"/>
    <col min="14863" max="14863" width="10.7109375" style="42" customWidth="1"/>
    <col min="14864" max="14866" width="11" style="42" customWidth="1"/>
    <col min="14867" max="14868" width="14.7109375" style="42" customWidth="1"/>
    <col min="14869" max="15104" width="9.140625" style="42"/>
    <col min="15105" max="15105" width="21.42578125" style="42" customWidth="1"/>
    <col min="15106" max="15106" width="12.140625" style="42" bestFit="1" customWidth="1"/>
    <col min="15107" max="15107" width="12.85546875" style="42" customWidth="1"/>
    <col min="15108" max="15110" width="10.85546875" style="42" bestFit="1" customWidth="1"/>
    <col min="15111" max="15111" width="12.140625" style="42" bestFit="1" customWidth="1"/>
    <col min="15112" max="15113" width="11.7109375" style="42" customWidth="1"/>
    <col min="15114" max="15116" width="9.5703125" style="42" bestFit="1" customWidth="1"/>
    <col min="15117" max="15117" width="10.85546875" style="42" bestFit="1" customWidth="1"/>
    <col min="15118" max="15118" width="11.42578125" style="42" customWidth="1"/>
    <col min="15119" max="15119" width="10.7109375" style="42" customWidth="1"/>
    <col min="15120" max="15122" width="11" style="42" customWidth="1"/>
    <col min="15123" max="15124" width="14.7109375" style="42" customWidth="1"/>
    <col min="15125" max="15360" width="9.140625" style="42"/>
    <col min="15361" max="15361" width="21.42578125" style="42" customWidth="1"/>
    <col min="15362" max="15362" width="12.140625" style="42" bestFit="1" customWidth="1"/>
    <col min="15363" max="15363" width="12.85546875" style="42" customWidth="1"/>
    <col min="15364" max="15366" width="10.85546875" style="42" bestFit="1" customWidth="1"/>
    <col min="15367" max="15367" width="12.140625" style="42" bestFit="1" customWidth="1"/>
    <col min="15368" max="15369" width="11.7109375" style="42" customWidth="1"/>
    <col min="15370" max="15372" width="9.5703125" style="42" bestFit="1" customWidth="1"/>
    <col min="15373" max="15373" width="10.85546875" style="42" bestFit="1" customWidth="1"/>
    <col min="15374" max="15374" width="11.42578125" style="42" customWidth="1"/>
    <col min="15375" max="15375" width="10.7109375" style="42" customWidth="1"/>
    <col min="15376" max="15378" width="11" style="42" customWidth="1"/>
    <col min="15379" max="15380" width="14.7109375" style="42" customWidth="1"/>
    <col min="15381" max="15616" width="9.140625" style="42"/>
    <col min="15617" max="15617" width="21.42578125" style="42" customWidth="1"/>
    <col min="15618" max="15618" width="12.140625" style="42" bestFit="1" customWidth="1"/>
    <col min="15619" max="15619" width="12.85546875" style="42" customWidth="1"/>
    <col min="15620" max="15622" width="10.85546875" style="42" bestFit="1" customWidth="1"/>
    <col min="15623" max="15623" width="12.140625" style="42" bestFit="1" customWidth="1"/>
    <col min="15624" max="15625" width="11.7109375" style="42" customWidth="1"/>
    <col min="15626" max="15628" width="9.5703125" style="42" bestFit="1" customWidth="1"/>
    <col min="15629" max="15629" width="10.85546875" style="42" bestFit="1" customWidth="1"/>
    <col min="15630" max="15630" width="11.42578125" style="42" customWidth="1"/>
    <col min="15631" max="15631" width="10.7109375" style="42" customWidth="1"/>
    <col min="15632" max="15634" width="11" style="42" customWidth="1"/>
    <col min="15635" max="15636" width="14.7109375" style="42" customWidth="1"/>
    <col min="15637" max="15872" width="9.140625" style="42"/>
    <col min="15873" max="15873" width="21.42578125" style="42" customWidth="1"/>
    <col min="15874" max="15874" width="12.140625" style="42" bestFit="1" customWidth="1"/>
    <col min="15875" max="15875" width="12.85546875" style="42" customWidth="1"/>
    <col min="15876" max="15878" width="10.85546875" style="42" bestFit="1" customWidth="1"/>
    <col min="15879" max="15879" width="12.140625" style="42" bestFit="1" customWidth="1"/>
    <col min="15880" max="15881" width="11.7109375" style="42" customWidth="1"/>
    <col min="15882" max="15884" width="9.5703125" style="42" bestFit="1" customWidth="1"/>
    <col min="15885" max="15885" width="10.85546875" style="42" bestFit="1" customWidth="1"/>
    <col min="15886" max="15886" width="11.42578125" style="42" customWidth="1"/>
    <col min="15887" max="15887" width="10.7109375" style="42" customWidth="1"/>
    <col min="15888" max="15890" width="11" style="42" customWidth="1"/>
    <col min="15891" max="15892" width="14.7109375" style="42" customWidth="1"/>
    <col min="15893" max="16128" width="9.140625" style="42"/>
    <col min="16129" max="16129" width="21.42578125" style="42" customWidth="1"/>
    <col min="16130" max="16130" width="12.140625" style="42" bestFit="1" customWidth="1"/>
    <col min="16131" max="16131" width="12.85546875" style="42" customWidth="1"/>
    <col min="16132" max="16134" width="10.85546875" style="42" bestFit="1" customWidth="1"/>
    <col min="16135" max="16135" width="12.140625" style="42" bestFit="1" customWidth="1"/>
    <col min="16136" max="16137" width="11.7109375" style="42" customWidth="1"/>
    <col min="16138" max="16140" width="9.5703125" style="42" bestFit="1" customWidth="1"/>
    <col min="16141" max="16141" width="10.85546875" style="42" bestFit="1" customWidth="1"/>
    <col min="16142" max="16142" width="11.42578125" style="42" customWidth="1"/>
    <col min="16143" max="16143" width="10.7109375" style="42" customWidth="1"/>
    <col min="16144" max="16146" width="11" style="42" customWidth="1"/>
    <col min="16147" max="16148" width="14.7109375" style="42" customWidth="1"/>
    <col min="16149" max="16384" width="9.140625" style="42"/>
  </cols>
  <sheetData>
    <row r="2" spans="1:70" ht="36" customHeight="1" x14ac:dyDescent="0.25">
      <c r="B2" s="58" t="s">
        <v>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35">
        <v>45500</v>
      </c>
    </row>
    <row r="3" spans="1:70" ht="31.5" x14ac:dyDescent="0.25">
      <c r="A3" s="43"/>
      <c r="B3" s="34" t="s">
        <v>51</v>
      </c>
      <c r="C3" s="5" t="s">
        <v>0</v>
      </c>
      <c r="D3" s="4" t="s">
        <v>3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31</v>
      </c>
      <c r="L3" s="4" t="s">
        <v>14</v>
      </c>
      <c r="M3" s="5" t="s">
        <v>4</v>
      </c>
      <c r="N3" s="4" t="s">
        <v>15</v>
      </c>
      <c r="O3" s="4" t="s">
        <v>32</v>
      </c>
      <c r="P3" s="4" t="s">
        <v>33</v>
      </c>
      <c r="Q3" s="4" t="s">
        <v>38</v>
      </c>
      <c r="R3" s="4" t="s">
        <v>39</v>
      </c>
      <c r="S3" s="4" t="s">
        <v>7</v>
      </c>
      <c r="T3" s="36" t="s">
        <v>2</v>
      </c>
    </row>
    <row r="4" spans="1:70" ht="15.75" x14ac:dyDescent="0.25">
      <c r="A4" s="43"/>
      <c r="B4" s="44">
        <v>1</v>
      </c>
      <c r="C4" s="37" t="s">
        <v>5</v>
      </c>
      <c r="D4" s="14">
        <v>444.97</v>
      </c>
      <c r="E4" s="14">
        <v>30.19</v>
      </c>
      <c r="F4" s="14">
        <v>14.22</v>
      </c>
      <c r="G4" s="14">
        <v>17.87</v>
      </c>
      <c r="H4" s="14">
        <v>0</v>
      </c>
      <c r="I4" s="14">
        <v>0</v>
      </c>
      <c r="J4" s="14">
        <v>577.9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f>SUM(D4:R4)</f>
        <v>1085.1500000000001</v>
      </c>
      <c r="T4" s="38">
        <f>S4*10.764</f>
        <v>11680.554599999999</v>
      </c>
    </row>
    <row r="5" spans="1:70" ht="15.75" x14ac:dyDescent="0.25">
      <c r="A5" s="43"/>
      <c r="B5" s="44">
        <v>2</v>
      </c>
      <c r="C5" s="37" t="s">
        <v>6</v>
      </c>
      <c r="D5" s="14">
        <v>0</v>
      </c>
      <c r="E5" s="14">
        <v>30.19</v>
      </c>
      <c r="F5" s="14">
        <v>14.22</v>
      </c>
      <c r="G5" s="14">
        <v>17.87</v>
      </c>
      <c r="H5" s="14">
        <v>0</v>
      </c>
      <c r="I5" s="14">
        <v>0</v>
      </c>
      <c r="J5" s="14">
        <v>950.38</v>
      </c>
      <c r="K5" s="14">
        <v>1.73</v>
      </c>
      <c r="L5" s="14">
        <v>1.21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f t="shared" ref="S5:S6" si="0">SUM(D5:R5)</f>
        <v>1015.6</v>
      </c>
      <c r="T5" s="38">
        <f t="shared" ref="T5:T6" si="1">S5*10.764</f>
        <v>10931.9184</v>
      </c>
    </row>
    <row r="6" spans="1:70" ht="15.75" x14ac:dyDescent="0.25">
      <c r="A6" s="43"/>
      <c r="B6" s="44">
        <v>3</v>
      </c>
      <c r="C6" s="37" t="s">
        <v>40</v>
      </c>
      <c r="D6" s="14">
        <v>0</v>
      </c>
      <c r="E6" s="14">
        <v>30.19</v>
      </c>
      <c r="F6" s="14">
        <v>14.22</v>
      </c>
      <c r="G6" s="14">
        <v>17.87</v>
      </c>
      <c r="H6" s="14">
        <v>0</v>
      </c>
      <c r="I6" s="14">
        <v>0</v>
      </c>
      <c r="J6" s="14">
        <v>950.38</v>
      </c>
      <c r="K6" s="14">
        <v>1.73</v>
      </c>
      <c r="L6" s="14">
        <v>1.21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f t="shared" si="0"/>
        <v>1015.6</v>
      </c>
      <c r="T6" s="38">
        <f t="shared" si="1"/>
        <v>10931.9184</v>
      </c>
    </row>
    <row r="7" spans="1:70" ht="32.1" customHeight="1" x14ac:dyDescent="0.25">
      <c r="A7" s="45"/>
      <c r="B7" s="46"/>
      <c r="C7" s="15" t="s">
        <v>53</v>
      </c>
      <c r="D7" s="11">
        <f>SUM(D4:D6)</f>
        <v>444.97</v>
      </c>
      <c r="E7" s="11">
        <f t="shared" ref="E7:T7" si="2">SUM(E4:E6)</f>
        <v>90.570000000000007</v>
      </c>
      <c r="F7" s="11">
        <f t="shared" si="2"/>
        <v>42.660000000000004</v>
      </c>
      <c r="G7" s="11">
        <f t="shared" si="2"/>
        <v>53.61</v>
      </c>
      <c r="H7" s="11">
        <f t="shared" si="2"/>
        <v>0</v>
      </c>
      <c r="I7" s="11">
        <f t="shared" si="2"/>
        <v>0</v>
      </c>
      <c r="J7" s="11">
        <f t="shared" si="2"/>
        <v>2478.66</v>
      </c>
      <c r="K7" s="11">
        <f t="shared" si="2"/>
        <v>3.46</v>
      </c>
      <c r="L7" s="11">
        <f t="shared" si="2"/>
        <v>2.42</v>
      </c>
      <c r="M7" s="11">
        <f t="shared" si="2"/>
        <v>0</v>
      </c>
      <c r="N7" s="11">
        <f t="shared" si="2"/>
        <v>0</v>
      </c>
      <c r="O7" s="11">
        <f t="shared" si="2"/>
        <v>0</v>
      </c>
      <c r="P7" s="11">
        <f t="shared" si="2"/>
        <v>0</v>
      </c>
      <c r="Q7" s="11">
        <f t="shared" si="2"/>
        <v>0</v>
      </c>
      <c r="R7" s="11">
        <f t="shared" si="2"/>
        <v>0</v>
      </c>
      <c r="S7" s="11">
        <f>SUM(S4:S6)</f>
        <v>3116.35</v>
      </c>
      <c r="T7" s="11">
        <f t="shared" si="2"/>
        <v>33544.3914</v>
      </c>
    </row>
    <row r="8" spans="1:70" s="47" customFormat="1" ht="18" customHeight="1" x14ac:dyDescent="0.25">
      <c r="A8" s="45"/>
      <c r="B8" s="44">
        <v>4</v>
      </c>
      <c r="C8" s="33" t="s">
        <v>42</v>
      </c>
      <c r="D8" s="33">
        <v>265.18</v>
      </c>
      <c r="E8" s="33">
        <v>30.19</v>
      </c>
      <c r="F8" s="33">
        <v>14.22</v>
      </c>
      <c r="G8" s="33">
        <v>17.87</v>
      </c>
      <c r="H8" s="14">
        <v>0</v>
      </c>
      <c r="I8" s="14">
        <v>549.37</v>
      </c>
      <c r="J8" s="14">
        <v>87.82</v>
      </c>
      <c r="K8" s="33">
        <v>1.73</v>
      </c>
      <c r="L8" s="33">
        <v>1.21</v>
      </c>
      <c r="M8" s="33">
        <v>29.38</v>
      </c>
      <c r="N8" s="33">
        <v>31.14</v>
      </c>
      <c r="O8" s="14">
        <v>0</v>
      </c>
      <c r="P8" s="14">
        <v>0</v>
      </c>
      <c r="Q8" s="14">
        <v>0</v>
      </c>
      <c r="R8" s="14">
        <v>0</v>
      </c>
      <c r="S8" s="33">
        <f>SUM(D8:R8)</f>
        <v>1028.1100000000001</v>
      </c>
      <c r="T8" s="39">
        <f>S8*10.764</f>
        <v>11066.57604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70" s="48" customFormat="1" ht="15.75" customHeight="1" x14ac:dyDescent="0.25">
      <c r="A9" s="45"/>
      <c r="B9" s="44">
        <v>5</v>
      </c>
      <c r="C9" s="14" t="s">
        <v>43</v>
      </c>
      <c r="D9" s="14">
        <v>352.99900000000002</v>
      </c>
      <c r="E9" s="14">
        <v>30.19</v>
      </c>
      <c r="F9" s="14">
        <v>14.22</v>
      </c>
      <c r="G9" s="14">
        <v>17.87</v>
      </c>
      <c r="H9" s="14">
        <v>0</v>
      </c>
      <c r="I9" s="14">
        <v>0</v>
      </c>
      <c r="J9" s="14">
        <v>0</v>
      </c>
      <c r="K9" s="14">
        <v>1.73</v>
      </c>
      <c r="L9" s="14">
        <v>1.21</v>
      </c>
      <c r="M9" s="14">
        <v>29.38</v>
      </c>
      <c r="N9" s="14">
        <v>31.14</v>
      </c>
      <c r="O9" s="14">
        <v>0</v>
      </c>
      <c r="P9" s="14">
        <v>0</v>
      </c>
      <c r="Q9" s="14">
        <v>0</v>
      </c>
      <c r="R9" s="14">
        <v>0</v>
      </c>
      <c r="S9" s="33">
        <f t="shared" ref="S9:S23" si="3">SUM(D9:R9)</f>
        <v>478.73900000000003</v>
      </c>
      <c r="T9" s="40">
        <f t="shared" ref="T9:T23" si="4">S9*10.764</f>
        <v>5153.1465959999996</v>
      </c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</row>
    <row r="10" spans="1:70" s="48" customFormat="1" ht="15.75" customHeight="1" x14ac:dyDescent="0.25">
      <c r="A10" s="45"/>
      <c r="B10" s="44">
        <v>6</v>
      </c>
      <c r="C10" s="37" t="s">
        <v>44</v>
      </c>
      <c r="D10" s="14">
        <v>352.99900000000002</v>
      </c>
      <c r="E10" s="14">
        <v>30.19</v>
      </c>
      <c r="F10" s="14">
        <v>14.22</v>
      </c>
      <c r="G10" s="14">
        <v>17.87</v>
      </c>
      <c r="H10" s="14">
        <v>0</v>
      </c>
      <c r="I10" s="14">
        <v>0</v>
      </c>
      <c r="J10" s="14">
        <v>0</v>
      </c>
      <c r="K10" s="14">
        <v>1.73</v>
      </c>
      <c r="L10" s="14">
        <v>1.21</v>
      </c>
      <c r="M10" s="14">
        <v>29.38</v>
      </c>
      <c r="N10" s="14">
        <v>31.14</v>
      </c>
      <c r="O10" s="14">
        <v>0</v>
      </c>
      <c r="P10" s="14">
        <v>0</v>
      </c>
      <c r="Q10" s="14">
        <v>0</v>
      </c>
      <c r="R10" s="14">
        <v>0</v>
      </c>
      <c r="S10" s="33">
        <f t="shared" si="3"/>
        <v>478.73900000000003</v>
      </c>
      <c r="T10" s="38">
        <f t="shared" si="4"/>
        <v>5153.1465959999996</v>
      </c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</row>
    <row r="11" spans="1:70" ht="15.75" x14ac:dyDescent="0.25">
      <c r="A11" s="43"/>
      <c r="B11" s="44">
        <v>7</v>
      </c>
      <c r="C11" s="37" t="s">
        <v>16</v>
      </c>
      <c r="D11" s="14">
        <v>352.99900000000002</v>
      </c>
      <c r="E11" s="14">
        <v>30.19</v>
      </c>
      <c r="F11" s="14">
        <v>14.22</v>
      </c>
      <c r="G11" s="14">
        <v>17.87</v>
      </c>
      <c r="H11" s="14">
        <v>0</v>
      </c>
      <c r="I11" s="14">
        <v>0</v>
      </c>
      <c r="J11" s="14">
        <v>0</v>
      </c>
      <c r="K11" s="14">
        <v>1.73</v>
      </c>
      <c r="L11" s="14">
        <v>1.21</v>
      </c>
      <c r="M11" s="14">
        <v>29.38</v>
      </c>
      <c r="N11" s="14">
        <v>31.14</v>
      </c>
      <c r="O11" s="14">
        <v>0</v>
      </c>
      <c r="P11" s="14">
        <v>0</v>
      </c>
      <c r="Q11" s="14">
        <v>0</v>
      </c>
      <c r="R11" s="14">
        <v>0</v>
      </c>
      <c r="S11" s="33">
        <f t="shared" si="3"/>
        <v>478.73900000000003</v>
      </c>
      <c r="T11" s="38">
        <f t="shared" si="4"/>
        <v>5153.1465959999996</v>
      </c>
    </row>
    <row r="12" spans="1:70" ht="15.75" x14ac:dyDescent="0.25">
      <c r="A12" s="43"/>
      <c r="B12" s="44">
        <v>8</v>
      </c>
      <c r="C12" s="41" t="s">
        <v>17</v>
      </c>
      <c r="D12" s="14">
        <v>352.99900000000002</v>
      </c>
      <c r="E12" s="14">
        <v>30.19</v>
      </c>
      <c r="F12" s="14">
        <v>14.22</v>
      </c>
      <c r="G12" s="14">
        <v>17.87</v>
      </c>
      <c r="H12" s="14">
        <v>0</v>
      </c>
      <c r="I12" s="14">
        <v>0</v>
      </c>
      <c r="J12" s="14">
        <v>0</v>
      </c>
      <c r="K12" s="14">
        <v>1.73</v>
      </c>
      <c r="L12" s="14">
        <v>1.21</v>
      </c>
      <c r="M12" s="14">
        <v>29.38</v>
      </c>
      <c r="N12" s="14">
        <v>31.14</v>
      </c>
      <c r="O12" s="14">
        <v>0</v>
      </c>
      <c r="P12" s="14">
        <v>0</v>
      </c>
      <c r="Q12" s="14">
        <v>0</v>
      </c>
      <c r="R12" s="14">
        <v>0</v>
      </c>
      <c r="S12" s="33">
        <f t="shared" si="3"/>
        <v>478.73900000000003</v>
      </c>
      <c r="T12" s="38">
        <f t="shared" si="4"/>
        <v>5153.1465959999996</v>
      </c>
    </row>
    <row r="13" spans="1:70" s="49" customFormat="1" ht="15.75" x14ac:dyDescent="0.25">
      <c r="A13" s="42"/>
      <c r="B13" s="44">
        <v>9</v>
      </c>
      <c r="C13" s="37" t="s">
        <v>48</v>
      </c>
      <c r="D13" s="14">
        <v>265.18</v>
      </c>
      <c r="E13" s="14">
        <v>30.19</v>
      </c>
      <c r="F13" s="14">
        <v>14.22</v>
      </c>
      <c r="G13" s="14">
        <v>17.87</v>
      </c>
      <c r="H13" s="14">
        <v>0</v>
      </c>
      <c r="I13" s="14">
        <v>0</v>
      </c>
      <c r="J13" s="14">
        <v>87.82</v>
      </c>
      <c r="K13" s="14">
        <v>1.73</v>
      </c>
      <c r="L13" s="14">
        <v>1.21</v>
      </c>
      <c r="M13" s="14">
        <v>29.38</v>
      </c>
      <c r="N13" s="14">
        <v>31.14</v>
      </c>
      <c r="O13" s="14">
        <v>0</v>
      </c>
      <c r="P13" s="14">
        <v>0</v>
      </c>
      <c r="Q13" s="14">
        <v>0</v>
      </c>
      <c r="R13" s="14">
        <v>0</v>
      </c>
      <c r="S13" s="33">
        <f t="shared" si="3"/>
        <v>478.74</v>
      </c>
      <c r="T13" s="38">
        <f t="shared" si="4"/>
        <v>5153.1573600000002</v>
      </c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</row>
    <row r="14" spans="1:70" ht="15.75" x14ac:dyDescent="0.25">
      <c r="B14" s="44">
        <v>10</v>
      </c>
      <c r="C14" s="41" t="s">
        <v>18</v>
      </c>
      <c r="D14" s="14">
        <v>352.99900000000002</v>
      </c>
      <c r="E14" s="14">
        <v>30.19</v>
      </c>
      <c r="F14" s="14">
        <v>14.22</v>
      </c>
      <c r="G14" s="14">
        <v>17.87</v>
      </c>
      <c r="H14" s="14">
        <v>0</v>
      </c>
      <c r="I14" s="14">
        <v>0</v>
      </c>
      <c r="J14" s="14">
        <v>0</v>
      </c>
      <c r="K14" s="14">
        <v>1.73</v>
      </c>
      <c r="L14" s="14">
        <v>1.21</v>
      </c>
      <c r="M14" s="14">
        <v>29.38</v>
      </c>
      <c r="N14" s="14">
        <v>31.14</v>
      </c>
      <c r="O14" s="14">
        <v>0</v>
      </c>
      <c r="P14" s="14">
        <v>0</v>
      </c>
      <c r="Q14" s="14">
        <v>0</v>
      </c>
      <c r="R14" s="14">
        <v>0</v>
      </c>
      <c r="S14" s="33">
        <f t="shared" si="3"/>
        <v>478.73900000000003</v>
      </c>
      <c r="T14" s="38">
        <f t="shared" si="4"/>
        <v>5153.1465959999996</v>
      </c>
    </row>
    <row r="15" spans="1:70" ht="15.75" x14ac:dyDescent="0.25">
      <c r="B15" s="44">
        <v>11</v>
      </c>
      <c r="C15" s="37" t="s">
        <v>19</v>
      </c>
      <c r="D15" s="14">
        <v>352.99900000000002</v>
      </c>
      <c r="E15" s="14">
        <v>30.19</v>
      </c>
      <c r="F15" s="14">
        <v>14.22</v>
      </c>
      <c r="G15" s="14">
        <v>17.87</v>
      </c>
      <c r="H15" s="14">
        <v>0</v>
      </c>
      <c r="I15" s="14">
        <v>0</v>
      </c>
      <c r="J15" s="14">
        <v>0</v>
      </c>
      <c r="K15" s="14">
        <v>1.73</v>
      </c>
      <c r="L15" s="14">
        <v>1.21</v>
      </c>
      <c r="M15" s="14">
        <v>29.38</v>
      </c>
      <c r="N15" s="14">
        <v>31.14</v>
      </c>
      <c r="O15" s="14">
        <v>0</v>
      </c>
      <c r="P15" s="14">
        <v>0</v>
      </c>
      <c r="Q15" s="14">
        <v>0</v>
      </c>
      <c r="R15" s="14">
        <v>0</v>
      </c>
      <c r="S15" s="33">
        <f t="shared" si="3"/>
        <v>478.73900000000003</v>
      </c>
      <c r="T15" s="38">
        <f t="shared" si="4"/>
        <v>5153.1465959999996</v>
      </c>
    </row>
    <row r="16" spans="1:70" ht="15.75" x14ac:dyDescent="0.25">
      <c r="B16" s="44">
        <v>12</v>
      </c>
      <c r="C16" s="41" t="s">
        <v>20</v>
      </c>
      <c r="D16" s="14">
        <v>352.99900000000002</v>
      </c>
      <c r="E16" s="14">
        <v>30.19</v>
      </c>
      <c r="F16" s="14">
        <v>14.22</v>
      </c>
      <c r="G16" s="14">
        <v>17.87</v>
      </c>
      <c r="H16" s="14">
        <v>0</v>
      </c>
      <c r="I16" s="14">
        <v>0</v>
      </c>
      <c r="J16" s="14">
        <v>0</v>
      </c>
      <c r="K16" s="14">
        <v>1.73</v>
      </c>
      <c r="L16" s="14">
        <v>1.21</v>
      </c>
      <c r="M16" s="14">
        <v>29.38</v>
      </c>
      <c r="N16" s="14">
        <v>31.14</v>
      </c>
      <c r="O16" s="14">
        <v>0</v>
      </c>
      <c r="P16" s="14">
        <v>0</v>
      </c>
      <c r="Q16" s="14">
        <v>0</v>
      </c>
      <c r="R16" s="14">
        <v>0</v>
      </c>
      <c r="S16" s="33">
        <f t="shared" si="3"/>
        <v>478.73900000000003</v>
      </c>
      <c r="T16" s="38">
        <f t="shared" si="4"/>
        <v>5153.1465959999996</v>
      </c>
    </row>
    <row r="17" spans="1:70" ht="15.75" x14ac:dyDescent="0.25">
      <c r="B17" s="44">
        <v>13</v>
      </c>
      <c r="C17" s="37" t="s">
        <v>21</v>
      </c>
      <c r="D17" s="14">
        <v>352.99900000000002</v>
      </c>
      <c r="E17" s="14">
        <v>30.19</v>
      </c>
      <c r="F17" s="14">
        <v>14.22</v>
      </c>
      <c r="G17" s="14">
        <v>17.87</v>
      </c>
      <c r="H17" s="14">
        <v>0</v>
      </c>
      <c r="I17" s="14">
        <v>0</v>
      </c>
      <c r="J17" s="14">
        <v>0</v>
      </c>
      <c r="K17" s="14">
        <v>1.73</v>
      </c>
      <c r="L17" s="14">
        <v>1.21</v>
      </c>
      <c r="M17" s="14">
        <v>29.38</v>
      </c>
      <c r="N17" s="14">
        <v>31.14</v>
      </c>
      <c r="O17" s="14">
        <v>0</v>
      </c>
      <c r="P17" s="14">
        <v>0</v>
      </c>
      <c r="Q17" s="14">
        <v>0</v>
      </c>
      <c r="R17" s="14">
        <v>0</v>
      </c>
      <c r="S17" s="33">
        <f t="shared" si="3"/>
        <v>478.73900000000003</v>
      </c>
      <c r="T17" s="38">
        <f t="shared" si="4"/>
        <v>5153.1465959999996</v>
      </c>
    </row>
    <row r="18" spans="1:70" s="49" customFormat="1" ht="15.75" x14ac:dyDescent="0.25">
      <c r="A18" s="42"/>
      <c r="B18" s="44">
        <v>14</v>
      </c>
      <c r="C18" s="41" t="s">
        <v>49</v>
      </c>
      <c r="D18" s="14">
        <v>265.18</v>
      </c>
      <c r="E18" s="14">
        <v>30.19</v>
      </c>
      <c r="F18" s="14">
        <v>14.22</v>
      </c>
      <c r="G18" s="14">
        <v>17.87</v>
      </c>
      <c r="H18" s="14">
        <v>0</v>
      </c>
      <c r="I18" s="14">
        <v>0</v>
      </c>
      <c r="J18" s="14">
        <v>87.82</v>
      </c>
      <c r="K18" s="14">
        <v>1.73</v>
      </c>
      <c r="L18" s="14">
        <v>1.21</v>
      </c>
      <c r="M18" s="14">
        <v>29.38</v>
      </c>
      <c r="N18" s="14">
        <v>31.14</v>
      </c>
      <c r="O18" s="14">
        <v>0</v>
      </c>
      <c r="P18" s="14">
        <v>0</v>
      </c>
      <c r="Q18" s="14">
        <v>0</v>
      </c>
      <c r="R18" s="14">
        <v>0</v>
      </c>
      <c r="S18" s="33">
        <f t="shared" si="3"/>
        <v>478.74</v>
      </c>
      <c r="T18" s="38">
        <f t="shared" si="4"/>
        <v>5153.1573600000002</v>
      </c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</row>
    <row r="19" spans="1:70" ht="15.75" x14ac:dyDescent="0.25">
      <c r="B19" s="44">
        <v>15</v>
      </c>
      <c r="C19" s="37" t="s">
        <v>22</v>
      </c>
      <c r="D19" s="14">
        <v>352.99900000000002</v>
      </c>
      <c r="E19" s="14">
        <v>30.19</v>
      </c>
      <c r="F19" s="14">
        <v>14.22</v>
      </c>
      <c r="G19" s="14">
        <v>17.87</v>
      </c>
      <c r="H19" s="14">
        <v>0</v>
      </c>
      <c r="I19" s="14">
        <v>0</v>
      </c>
      <c r="J19" s="14">
        <v>0</v>
      </c>
      <c r="K19" s="14">
        <v>1.73</v>
      </c>
      <c r="L19" s="14">
        <v>1.21</v>
      </c>
      <c r="M19" s="14">
        <v>29.38</v>
      </c>
      <c r="N19" s="14">
        <v>31.14</v>
      </c>
      <c r="O19" s="14">
        <v>0</v>
      </c>
      <c r="P19" s="14">
        <v>0</v>
      </c>
      <c r="Q19" s="14">
        <v>0</v>
      </c>
      <c r="R19" s="14">
        <v>0</v>
      </c>
      <c r="S19" s="33">
        <f t="shared" si="3"/>
        <v>478.73900000000003</v>
      </c>
      <c r="T19" s="38">
        <f t="shared" si="4"/>
        <v>5153.1465959999996</v>
      </c>
    </row>
    <row r="20" spans="1:70" ht="15.75" x14ac:dyDescent="0.25">
      <c r="B20" s="44">
        <v>16</v>
      </c>
      <c r="C20" s="41" t="s">
        <v>23</v>
      </c>
      <c r="D20" s="14">
        <v>352.99900000000002</v>
      </c>
      <c r="E20" s="14">
        <v>30.19</v>
      </c>
      <c r="F20" s="14">
        <v>14.22</v>
      </c>
      <c r="G20" s="14">
        <v>17.87</v>
      </c>
      <c r="H20" s="14">
        <v>0</v>
      </c>
      <c r="I20" s="14">
        <v>0</v>
      </c>
      <c r="J20" s="14">
        <v>0</v>
      </c>
      <c r="K20" s="14">
        <v>1.73</v>
      </c>
      <c r="L20" s="14">
        <v>1.21</v>
      </c>
      <c r="M20" s="14">
        <v>29.38</v>
      </c>
      <c r="N20" s="14">
        <v>31.14</v>
      </c>
      <c r="O20" s="14">
        <v>0</v>
      </c>
      <c r="P20" s="14">
        <v>0</v>
      </c>
      <c r="Q20" s="14">
        <v>0</v>
      </c>
      <c r="R20" s="14">
        <v>0</v>
      </c>
      <c r="S20" s="33">
        <f t="shared" si="3"/>
        <v>478.73900000000003</v>
      </c>
      <c r="T20" s="38">
        <f t="shared" si="4"/>
        <v>5153.1465959999996</v>
      </c>
    </row>
    <row r="21" spans="1:70" ht="15.75" x14ac:dyDescent="0.25">
      <c r="B21" s="44">
        <v>17</v>
      </c>
      <c r="C21" s="37" t="s">
        <v>24</v>
      </c>
      <c r="D21" s="14">
        <v>352.99900000000002</v>
      </c>
      <c r="E21" s="14">
        <v>30.19</v>
      </c>
      <c r="F21" s="14">
        <v>14.22</v>
      </c>
      <c r="G21" s="14">
        <v>17.87</v>
      </c>
      <c r="H21" s="14">
        <v>0</v>
      </c>
      <c r="I21" s="14">
        <v>0</v>
      </c>
      <c r="J21" s="14">
        <v>0</v>
      </c>
      <c r="K21" s="14">
        <v>1.73</v>
      </c>
      <c r="L21" s="14">
        <v>1.21</v>
      </c>
      <c r="M21" s="14">
        <v>29.38</v>
      </c>
      <c r="N21" s="14">
        <v>31.14</v>
      </c>
      <c r="O21" s="14">
        <v>0</v>
      </c>
      <c r="P21" s="14">
        <v>0</v>
      </c>
      <c r="Q21" s="14">
        <v>0</v>
      </c>
      <c r="R21" s="14">
        <v>0</v>
      </c>
      <c r="S21" s="33">
        <f t="shared" si="3"/>
        <v>478.73900000000003</v>
      </c>
      <c r="T21" s="38">
        <f t="shared" si="4"/>
        <v>5153.1465959999996</v>
      </c>
    </row>
    <row r="22" spans="1:70" ht="15.75" x14ac:dyDescent="0.25">
      <c r="B22" s="44">
        <v>18</v>
      </c>
      <c r="C22" s="41" t="s">
        <v>25</v>
      </c>
      <c r="D22" s="14">
        <v>352.99900000000002</v>
      </c>
      <c r="E22" s="14">
        <v>30.19</v>
      </c>
      <c r="F22" s="14">
        <v>14.22</v>
      </c>
      <c r="G22" s="14">
        <v>17.87</v>
      </c>
      <c r="H22" s="14">
        <v>0</v>
      </c>
      <c r="I22" s="14">
        <v>0</v>
      </c>
      <c r="J22" s="14">
        <v>0</v>
      </c>
      <c r="K22" s="14">
        <v>1.73</v>
      </c>
      <c r="L22" s="14">
        <v>1.21</v>
      </c>
      <c r="M22" s="14">
        <v>29.38</v>
      </c>
      <c r="N22" s="14">
        <v>31.14</v>
      </c>
      <c r="O22" s="14">
        <v>0</v>
      </c>
      <c r="P22" s="14">
        <v>0</v>
      </c>
      <c r="Q22" s="14">
        <v>0</v>
      </c>
      <c r="R22" s="14">
        <v>0</v>
      </c>
      <c r="S22" s="33">
        <f t="shared" si="3"/>
        <v>478.73900000000003</v>
      </c>
      <c r="T22" s="38">
        <f t="shared" si="4"/>
        <v>5153.1465959999996</v>
      </c>
    </row>
    <row r="23" spans="1:70" ht="15.75" x14ac:dyDescent="0.25">
      <c r="B23" s="44"/>
      <c r="C23" s="37" t="s">
        <v>1</v>
      </c>
      <c r="D23" s="41">
        <v>0</v>
      </c>
      <c r="E23" s="14">
        <v>30.19</v>
      </c>
      <c r="F23" s="14">
        <v>14.22</v>
      </c>
      <c r="G23" s="14">
        <v>17.87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31.54</v>
      </c>
      <c r="P23" s="14">
        <v>0</v>
      </c>
      <c r="Q23" s="14">
        <v>0</v>
      </c>
      <c r="R23" s="14">
        <v>0</v>
      </c>
      <c r="S23" s="33">
        <f t="shared" si="3"/>
        <v>93.82</v>
      </c>
      <c r="T23" s="38">
        <f t="shared" si="4"/>
        <v>1009.8784799999999</v>
      </c>
    </row>
    <row r="24" spans="1:70" ht="32.1" customHeight="1" x14ac:dyDescent="0.25">
      <c r="B24" s="46"/>
      <c r="C24" s="15" t="s">
        <v>52</v>
      </c>
      <c r="D24" s="15">
        <f>SUM(D8:D23)</f>
        <v>5031.5279999999993</v>
      </c>
      <c r="E24" s="15">
        <f t="shared" ref="E24:S24" si="5">SUM(E8:E23)</f>
        <v>483.04</v>
      </c>
      <c r="F24" s="15">
        <f t="shared" si="5"/>
        <v>227.52</v>
      </c>
      <c r="G24" s="15">
        <f t="shared" si="5"/>
        <v>285.92</v>
      </c>
      <c r="H24" s="15">
        <f t="shared" si="5"/>
        <v>0</v>
      </c>
      <c r="I24" s="15">
        <f t="shared" si="5"/>
        <v>549.37</v>
      </c>
      <c r="J24" s="15">
        <f t="shared" si="5"/>
        <v>263.45999999999998</v>
      </c>
      <c r="K24" s="15">
        <f t="shared" si="5"/>
        <v>25.950000000000003</v>
      </c>
      <c r="L24" s="15">
        <f t="shared" si="5"/>
        <v>18.150000000000006</v>
      </c>
      <c r="M24" s="15">
        <f t="shared" si="5"/>
        <v>440.7</v>
      </c>
      <c r="N24" s="15">
        <f t="shared" si="5"/>
        <v>467.09999999999985</v>
      </c>
      <c r="O24" s="15">
        <f t="shared" si="5"/>
        <v>31.54</v>
      </c>
      <c r="P24" s="15">
        <f t="shared" si="5"/>
        <v>0</v>
      </c>
      <c r="Q24" s="15">
        <f t="shared" si="5"/>
        <v>0</v>
      </c>
      <c r="R24" s="15">
        <f t="shared" si="5"/>
        <v>0</v>
      </c>
      <c r="S24" s="15">
        <f t="shared" si="5"/>
        <v>7824.2779999999984</v>
      </c>
      <c r="T24" s="15">
        <f>SUM(T8:T23)</f>
        <v>84220.528392000007</v>
      </c>
    </row>
    <row r="25" spans="1:70" ht="32.1" customHeight="1" x14ac:dyDescent="0.25">
      <c r="B25" s="17"/>
      <c r="C25" s="17" t="s">
        <v>46</v>
      </c>
      <c r="D25" s="17">
        <f>D7+D24</f>
        <v>5476.4979999999996</v>
      </c>
      <c r="E25" s="17">
        <f t="shared" ref="E25:T25" si="6">E7+E24</f>
        <v>573.61</v>
      </c>
      <c r="F25" s="17">
        <f t="shared" si="6"/>
        <v>270.18</v>
      </c>
      <c r="G25" s="17">
        <f t="shared" si="6"/>
        <v>339.53000000000003</v>
      </c>
      <c r="H25" s="17">
        <f t="shared" si="6"/>
        <v>0</v>
      </c>
      <c r="I25" s="17">
        <f t="shared" si="6"/>
        <v>549.37</v>
      </c>
      <c r="J25" s="17">
        <f t="shared" si="6"/>
        <v>2742.12</v>
      </c>
      <c r="K25" s="17">
        <f t="shared" si="6"/>
        <v>29.410000000000004</v>
      </c>
      <c r="L25" s="17">
        <f t="shared" si="6"/>
        <v>20.570000000000007</v>
      </c>
      <c r="M25" s="17">
        <f t="shared" si="6"/>
        <v>440.7</v>
      </c>
      <c r="N25" s="17">
        <f t="shared" si="6"/>
        <v>467.09999999999985</v>
      </c>
      <c r="O25" s="17">
        <f t="shared" si="6"/>
        <v>31.54</v>
      </c>
      <c r="P25" s="17">
        <f t="shared" si="6"/>
        <v>0</v>
      </c>
      <c r="Q25" s="17">
        <f t="shared" si="6"/>
        <v>0</v>
      </c>
      <c r="R25" s="17">
        <f t="shared" si="6"/>
        <v>0</v>
      </c>
      <c r="S25" s="17">
        <f t="shared" si="6"/>
        <v>10940.627999999999</v>
      </c>
      <c r="T25" s="17">
        <f t="shared" si="6"/>
        <v>117764.919792</v>
      </c>
    </row>
    <row r="26" spans="1:70" ht="32.1" customHeight="1" x14ac:dyDescent="0.25">
      <c r="B26" s="19"/>
      <c r="C26" s="32" t="s">
        <v>35</v>
      </c>
      <c r="D26" s="19">
        <v>1</v>
      </c>
      <c r="E26" s="19">
        <v>1</v>
      </c>
      <c r="F26" s="19">
        <v>1</v>
      </c>
      <c r="G26" s="19">
        <v>1</v>
      </c>
      <c r="H26" s="19">
        <v>0.5</v>
      </c>
      <c r="I26" s="19">
        <v>0.5</v>
      </c>
      <c r="J26" s="19">
        <v>0.5</v>
      </c>
      <c r="K26" s="19">
        <v>0.5</v>
      </c>
      <c r="L26" s="19">
        <v>0.5</v>
      </c>
      <c r="M26" s="19">
        <v>0</v>
      </c>
      <c r="N26" s="19">
        <v>0.5</v>
      </c>
      <c r="O26" s="19">
        <v>1</v>
      </c>
      <c r="P26" s="19">
        <v>0.5</v>
      </c>
      <c r="Q26" s="19">
        <v>1</v>
      </c>
      <c r="R26" s="19">
        <v>1</v>
      </c>
      <c r="S26" s="53">
        <f>R27+Q27+P27+O27+N27+M27+L27+K27+J27+I27+H27+G27+F27+E27+D27</f>
        <v>8595.643</v>
      </c>
      <c r="T26" s="57">
        <f>S26*10.764</f>
        <v>92523.501252000002</v>
      </c>
    </row>
    <row r="27" spans="1:70" ht="32.1" customHeight="1" x14ac:dyDescent="0.25">
      <c r="B27" s="19"/>
      <c r="C27" s="32" t="s">
        <v>36</v>
      </c>
      <c r="D27" s="32">
        <f>D25*D26</f>
        <v>5476.4979999999996</v>
      </c>
      <c r="E27" s="32">
        <f t="shared" ref="E27:R27" si="7">E25*E26</f>
        <v>573.61</v>
      </c>
      <c r="F27" s="32">
        <f t="shared" si="7"/>
        <v>270.18</v>
      </c>
      <c r="G27" s="32">
        <f t="shared" si="7"/>
        <v>339.53000000000003</v>
      </c>
      <c r="H27" s="32">
        <f t="shared" si="7"/>
        <v>0</v>
      </c>
      <c r="I27" s="32">
        <f t="shared" si="7"/>
        <v>274.685</v>
      </c>
      <c r="J27" s="32">
        <f t="shared" si="7"/>
        <v>1371.06</v>
      </c>
      <c r="K27" s="32">
        <f t="shared" si="7"/>
        <v>14.705000000000002</v>
      </c>
      <c r="L27" s="32">
        <f t="shared" si="7"/>
        <v>10.285000000000004</v>
      </c>
      <c r="M27" s="32">
        <f t="shared" si="7"/>
        <v>0</v>
      </c>
      <c r="N27" s="32">
        <f t="shared" si="7"/>
        <v>233.54999999999993</v>
      </c>
      <c r="O27" s="32">
        <f t="shared" si="7"/>
        <v>31.54</v>
      </c>
      <c r="P27" s="32">
        <f t="shared" si="7"/>
        <v>0</v>
      </c>
      <c r="Q27" s="32">
        <f t="shared" si="7"/>
        <v>0</v>
      </c>
      <c r="R27" s="32">
        <f t="shared" si="7"/>
        <v>0</v>
      </c>
      <c r="S27" s="53"/>
      <c r="T27" s="57"/>
    </row>
  </sheetData>
  <mergeCells count="3">
    <mergeCell ref="S26:S27"/>
    <mergeCell ref="T26:T27"/>
    <mergeCell ref="B2:S2"/>
  </mergeCells>
  <pageMargins left="0.11811023622047245" right="0.11811023622047245" top="1.1417322834645669" bottom="0.74803149606299213" header="0.31496062992125984" footer="0.31496062992125984"/>
  <pageSetup paperSize="8" scale="86" fitToHeight="0" orientation="landscape" verticalDpi="0" r:id="rId1"/>
  <ignoredErrors>
    <ignoredError sqref="D7:R7 S4:S6 T4:T6 T8:T22 T23:T24 S8 D24 E24:S24 S9:S23" unlockedFormula="1"/>
    <ignoredError sqref="S7:T7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A5D8-94BD-4DA3-B640-A5BD7E6EDF64}">
  <dimension ref="A1:BM32"/>
  <sheetViews>
    <sheetView workbookViewId="0">
      <selection activeCell="I10" sqref="I10"/>
    </sheetView>
  </sheetViews>
  <sheetFormatPr defaultRowHeight="15" x14ac:dyDescent="0.25"/>
  <cols>
    <col min="1" max="1" width="9.140625" style="1"/>
    <col min="2" max="2" width="24.28515625" style="1" bestFit="1" customWidth="1"/>
    <col min="3" max="3" width="12.140625" style="1" bestFit="1" customWidth="1"/>
    <col min="4" max="4" width="12.85546875" style="1" customWidth="1"/>
    <col min="5" max="7" width="10.85546875" style="1" bestFit="1" customWidth="1"/>
    <col min="8" max="8" width="12.140625" style="1" bestFit="1" customWidth="1"/>
    <col min="9" max="10" width="11.7109375" style="1" customWidth="1"/>
    <col min="11" max="13" width="9.5703125" style="1" bestFit="1" customWidth="1"/>
    <col min="14" max="14" width="10.85546875" style="1" bestFit="1" customWidth="1"/>
    <col min="15" max="15" width="11.42578125" style="1" customWidth="1"/>
    <col min="16" max="16" width="10.7109375" style="1" customWidth="1"/>
    <col min="17" max="19" width="11" style="1" customWidth="1"/>
    <col min="20" max="21" width="14.7109375" style="1" customWidth="1"/>
    <col min="22" max="257" width="9.140625" style="1"/>
    <col min="258" max="258" width="21.42578125" style="1" customWidth="1"/>
    <col min="259" max="259" width="12.140625" style="1" bestFit="1" customWidth="1"/>
    <col min="260" max="260" width="12.85546875" style="1" customWidth="1"/>
    <col min="261" max="263" width="10.85546875" style="1" bestFit="1" customWidth="1"/>
    <col min="264" max="264" width="12.140625" style="1" bestFit="1" customWidth="1"/>
    <col min="265" max="266" width="11.7109375" style="1" customWidth="1"/>
    <col min="267" max="269" width="9.5703125" style="1" bestFit="1" customWidth="1"/>
    <col min="270" max="270" width="10.85546875" style="1" bestFit="1" customWidth="1"/>
    <col min="271" max="271" width="11.42578125" style="1" customWidth="1"/>
    <col min="272" max="272" width="10.7109375" style="1" customWidth="1"/>
    <col min="273" max="275" width="11" style="1" customWidth="1"/>
    <col min="276" max="277" width="14.7109375" style="1" customWidth="1"/>
    <col min="278" max="513" width="9.140625" style="1"/>
    <col min="514" max="514" width="21.42578125" style="1" customWidth="1"/>
    <col min="515" max="515" width="12.140625" style="1" bestFit="1" customWidth="1"/>
    <col min="516" max="516" width="12.85546875" style="1" customWidth="1"/>
    <col min="517" max="519" width="10.85546875" style="1" bestFit="1" customWidth="1"/>
    <col min="520" max="520" width="12.140625" style="1" bestFit="1" customWidth="1"/>
    <col min="521" max="522" width="11.7109375" style="1" customWidth="1"/>
    <col min="523" max="525" width="9.5703125" style="1" bestFit="1" customWidth="1"/>
    <col min="526" max="526" width="10.85546875" style="1" bestFit="1" customWidth="1"/>
    <col min="527" max="527" width="11.42578125" style="1" customWidth="1"/>
    <col min="528" max="528" width="10.7109375" style="1" customWidth="1"/>
    <col min="529" max="531" width="11" style="1" customWidth="1"/>
    <col min="532" max="533" width="14.7109375" style="1" customWidth="1"/>
    <col min="534" max="769" width="9.140625" style="1"/>
    <col min="770" max="770" width="21.42578125" style="1" customWidth="1"/>
    <col min="771" max="771" width="12.140625" style="1" bestFit="1" customWidth="1"/>
    <col min="772" max="772" width="12.85546875" style="1" customWidth="1"/>
    <col min="773" max="775" width="10.85546875" style="1" bestFit="1" customWidth="1"/>
    <col min="776" max="776" width="12.140625" style="1" bestFit="1" customWidth="1"/>
    <col min="777" max="778" width="11.7109375" style="1" customWidth="1"/>
    <col min="779" max="781" width="9.5703125" style="1" bestFit="1" customWidth="1"/>
    <col min="782" max="782" width="10.85546875" style="1" bestFit="1" customWidth="1"/>
    <col min="783" max="783" width="11.42578125" style="1" customWidth="1"/>
    <col min="784" max="784" width="10.7109375" style="1" customWidth="1"/>
    <col min="785" max="787" width="11" style="1" customWidth="1"/>
    <col min="788" max="789" width="14.7109375" style="1" customWidth="1"/>
    <col min="790" max="1025" width="9.140625" style="1"/>
    <col min="1026" max="1026" width="21.42578125" style="1" customWidth="1"/>
    <col min="1027" max="1027" width="12.140625" style="1" bestFit="1" customWidth="1"/>
    <col min="1028" max="1028" width="12.85546875" style="1" customWidth="1"/>
    <col min="1029" max="1031" width="10.85546875" style="1" bestFit="1" customWidth="1"/>
    <col min="1032" max="1032" width="12.140625" style="1" bestFit="1" customWidth="1"/>
    <col min="1033" max="1034" width="11.7109375" style="1" customWidth="1"/>
    <col min="1035" max="1037" width="9.5703125" style="1" bestFit="1" customWidth="1"/>
    <col min="1038" max="1038" width="10.85546875" style="1" bestFit="1" customWidth="1"/>
    <col min="1039" max="1039" width="11.42578125" style="1" customWidth="1"/>
    <col min="1040" max="1040" width="10.7109375" style="1" customWidth="1"/>
    <col min="1041" max="1043" width="11" style="1" customWidth="1"/>
    <col min="1044" max="1045" width="14.7109375" style="1" customWidth="1"/>
    <col min="1046" max="1281" width="9.140625" style="1"/>
    <col min="1282" max="1282" width="21.42578125" style="1" customWidth="1"/>
    <col min="1283" max="1283" width="12.140625" style="1" bestFit="1" customWidth="1"/>
    <col min="1284" max="1284" width="12.85546875" style="1" customWidth="1"/>
    <col min="1285" max="1287" width="10.85546875" style="1" bestFit="1" customWidth="1"/>
    <col min="1288" max="1288" width="12.140625" style="1" bestFit="1" customWidth="1"/>
    <col min="1289" max="1290" width="11.7109375" style="1" customWidth="1"/>
    <col min="1291" max="1293" width="9.5703125" style="1" bestFit="1" customWidth="1"/>
    <col min="1294" max="1294" width="10.85546875" style="1" bestFit="1" customWidth="1"/>
    <col min="1295" max="1295" width="11.42578125" style="1" customWidth="1"/>
    <col min="1296" max="1296" width="10.7109375" style="1" customWidth="1"/>
    <col min="1297" max="1299" width="11" style="1" customWidth="1"/>
    <col min="1300" max="1301" width="14.7109375" style="1" customWidth="1"/>
    <col min="1302" max="1537" width="9.140625" style="1"/>
    <col min="1538" max="1538" width="21.42578125" style="1" customWidth="1"/>
    <col min="1539" max="1539" width="12.140625" style="1" bestFit="1" customWidth="1"/>
    <col min="1540" max="1540" width="12.85546875" style="1" customWidth="1"/>
    <col min="1541" max="1543" width="10.85546875" style="1" bestFit="1" customWidth="1"/>
    <col min="1544" max="1544" width="12.140625" style="1" bestFit="1" customWidth="1"/>
    <col min="1545" max="1546" width="11.7109375" style="1" customWidth="1"/>
    <col min="1547" max="1549" width="9.5703125" style="1" bestFit="1" customWidth="1"/>
    <col min="1550" max="1550" width="10.85546875" style="1" bestFit="1" customWidth="1"/>
    <col min="1551" max="1551" width="11.42578125" style="1" customWidth="1"/>
    <col min="1552" max="1552" width="10.7109375" style="1" customWidth="1"/>
    <col min="1553" max="1555" width="11" style="1" customWidth="1"/>
    <col min="1556" max="1557" width="14.7109375" style="1" customWidth="1"/>
    <col min="1558" max="1793" width="9.140625" style="1"/>
    <col min="1794" max="1794" width="21.42578125" style="1" customWidth="1"/>
    <col min="1795" max="1795" width="12.140625" style="1" bestFit="1" customWidth="1"/>
    <col min="1796" max="1796" width="12.85546875" style="1" customWidth="1"/>
    <col min="1797" max="1799" width="10.85546875" style="1" bestFit="1" customWidth="1"/>
    <col min="1800" max="1800" width="12.140625" style="1" bestFit="1" customWidth="1"/>
    <col min="1801" max="1802" width="11.7109375" style="1" customWidth="1"/>
    <col min="1803" max="1805" width="9.5703125" style="1" bestFit="1" customWidth="1"/>
    <col min="1806" max="1806" width="10.85546875" style="1" bestFit="1" customWidth="1"/>
    <col min="1807" max="1807" width="11.42578125" style="1" customWidth="1"/>
    <col min="1808" max="1808" width="10.7109375" style="1" customWidth="1"/>
    <col min="1809" max="1811" width="11" style="1" customWidth="1"/>
    <col min="1812" max="1813" width="14.7109375" style="1" customWidth="1"/>
    <col min="1814" max="2049" width="9.140625" style="1"/>
    <col min="2050" max="2050" width="21.42578125" style="1" customWidth="1"/>
    <col min="2051" max="2051" width="12.140625" style="1" bestFit="1" customWidth="1"/>
    <col min="2052" max="2052" width="12.85546875" style="1" customWidth="1"/>
    <col min="2053" max="2055" width="10.85546875" style="1" bestFit="1" customWidth="1"/>
    <col min="2056" max="2056" width="12.140625" style="1" bestFit="1" customWidth="1"/>
    <col min="2057" max="2058" width="11.7109375" style="1" customWidth="1"/>
    <col min="2059" max="2061" width="9.5703125" style="1" bestFit="1" customWidth="1"/>
    <col min="2062" max="2062" width="10.85546875" style="1" bestFit="1" customWidth="1"/>
    <col min="2063" max="2063" width="11.42578125" style="1" customWidth="1"/>
    <col min="2064" max="2064" width="10.7109375" style="1" customWidth="1"/>
    <col min="2065" max="2067" width="11" style="1" customWidth="1"/>
    <col min="2068" max="2069" width="14.7109375" style="1" customWidth="1"/>
    <col min="2070" max="2305" width="9.140625" style="1"/>
    <col min="2306" max="2306" width="21.42578125" style="1" customWidth="1"/>
    <col min="2307" max="2307" width="12.140625" style="1" bestFit="1" customWidth="1"/>
    <col min="2308" max="2308" width="12.85546875" style="1" customWidth="1"/>
    <col min="2309" max="2311" width="10.85546875" style="1" bestFit="1" customWidth="1"/>
    <col min="2312" max="2312" width="12.140625" style="1" bestFit="1" customWidth="1"/>
    <col min="2313" max="2314" width="11.7109375" style="1" customWidth="1"/>
    <col min="2315" max="2317" width="9.5703125" style="1" bestFit="1" customWidth="1"/>
    <col min="2318" max="2318" width="10.85546875" style="1" bestFit="1" customWidth="1"/>
    <col min="2319" max="2319" width="11.42578125" style="1" customWidth="1"/>
    <col min="2320" max="2320" width="10.7109375" style="1" customWidth="1"/>
    <col min="2321" max="2323" width="11" style="1" customWidth="1"/>
    <col min="2324" max="2325" width="14.7109375" style="1" customWidth="1"/>
    <col min="2326" max="2561" width="9.140625" style="1"/>
    <col min="2562" max="2562" width="21.42578125" style="1" customWidth="1"/>
    <col min="2563" max="2563" width="12.140625" style="1" bestFit="1" customWidth="1"/>
    <col min="2564" max="2564" width="12.85546875" style="1" customWidth="1"/>
    <col min="2565" max="2567" width="10.85546875" style="1" bestFit="1" customWidth="1"/>
    <col min="2568" max="2568" width="12.140625" style="1" bestFit="1" customWidth="1"/>
    <col min="2569" max="2570" width="11.7109375" style="1" customWidth="1"/>
    <col min="2571" max="2573" width="9.5703125" style="1" bestFit="1" customWidth="1"/>
    <col min="2574" max="2574" width="10.85546875" style="1" bestFit="1" customWidth="1"/>
    <col min="2575" max="2575" width="11.42578125" style="1" customWidth="1"/>
    <col min="2576" max="2576" width="10.7109375" style="1" customWidth="1"/>
    <col min="2577" max="2579" width="11" style="1" customWidth="1"/>
    <col min="2580" max="2581" width="14.7109375" style="1" customWidth="1"/>
    <col min="2582" max="2817" width="9.140625" style="1"/>
    <col min="2818" max="2818" width="21.42578125" style="1" customWidth="1"/>
    <col min="2819" max="2819" width="12.140625" style="1" bestFit="1" customWidth="1"/>
    <col min="2820" max="2820" width="12.85546875" style="1" customWidth="1"/>
    <col min="2821" max="2823" width="10.85546875" style="1" bestFit="1" customWidth="1"/>
    <col min="2824" max="2824" width="12.140625" style="1" bestFit="1" customWidth="1"/>
    <col min="2825" max="2826" width="11.7109375" style="1" customWidth="1"/>
    <col min="2827" max="2829" width="9.5703125" style="1" bestFit="1" customWidth="1"/>
    <col min="2830" max="2830" width="10.85546875" style="1" bestFit="1" customWidth="1"/>
    <col min="2831" max="2831" width="11.42578125" style="1" customWidth="1"/>
    <col min="2832" max="2832" width="10.7109375" style="1" customWidth="1"/>
    <col min="2833" max="2835" width="11" style="1" customWidth="1"/>
    <col min="2836" max="2837" width="14.7109375" style="1" customWidth="1"/>
    <col min="2838" max="3073" width="9.140625" style="1"/>
    <col min="3074" max="3074" width="21.42578125" style="1" customWidth="1"/>
    <col min="3075" max="3075" width="12.140625" style="1" bestFit="1" customWidth="1"/>
    <col min="3076" max="3076" width="12.85546875" style="1" customWidth="1"/>
    <col min="3077" max="3079" width="10.85546875" style="1" bestFit="1" customWidth="1"/>
    <col min="3080" max="3080" width="12.140625" style="1" bestFit="1" customWidth="1"/>
    <col min="3081" max="3082" width="11.7109375" style="1" customWidth="1"/>
    <col min="3083" max="3085" width="9.5703125" style="1" bestFit="1" customWidth="1"/>
    <col min="3086" max="3086" width="10.85546875" style="1" bestFit="1" customWidth="1"/>
    <col min="3087" max="3087" width="11.42578125" style="1" customWidth="1"/>
    <col min="3088" max="3088" width="10.7109375" style="1" customWidth="1"/>
    <col min="3089" max="3091" width="11" style="1" customWidth="1"/>
    <col min="3092" max="3093" width="14.7109375" style="1" customWidth="1"/>
    <col min="3094" max="3329" width="9.140625" style="1"/>
    <col min="3330" max="3330" width="21.42578125" style="1" customWidth="1"/>
    <col min="3331" max="3331" width="12.140625" style="1" bestFit="1" customWidth="1"/>
    <col min="3332" max="3332" width="12.85546875" style="1" customWidth="1"/>
    <col min="3333" max="3335" width="10.85546875" style="1" bestFit="1" customWidth="1"/>
    <col min="3336" max="3336" width="12.140625" style="1" bestFit="1" customWidth="1"/>
    <col min="3337" max="3338" width="11.7109375" style="1" customWidth="1"/>
    <col min="3339" max="3341" width="9.5703125" style="1" bestFit="1" customWidth="1"/>
    <col min="3342" max="3342" width="10.85546875" style="1" bestFit="1" customWidth="1"/>
    <col min="3343" max="3343" width="11.42578125" style="1" customWidth="1"/>
    <col min="3344" max="3344" width="10.7109375" style="1" customWidth="1"/>
    <col min="3345" max="3347" width="11" style="1" customWidth="1"/>
    <col min="3348" max="3349" width="14.7109375" style="1" customWidth="1"/>
    <col min="3350" max="3585" width="9.140625" style="1"/>
    <col min="3586" max="3586" width="21.42578125" style="1" customWidth="1"/>
    <col min="3587" max="3587" width="12.140625" style="1" bestFit="1" customWidth="1"/>
    <col min="3588" max="3588" width="12.85546875" style="1" customWidth="1"/>
    <col min="3589" max="3591" width="10.85546875" style="1" bestFit="1" customWidth="1"/>
    <col min="3592" max="3592" width="12.140625" style="1" bestFit="1" customWidth="1"/>
    <col min="3593" max="3594" width="11.7109375" style="1" customWidth="1"/>
    <col min="3595" max="3597" width="9.5703125" style="1" bestFit="1" customWidth="1"/>
    <col min="3598" max="3598" width="10.85546875" style="1" bestFit="1" customWidth="1"/>
    <col min="3599" max="3599" width="11.42578125" style="1" customWidth="1"/>
    <col min="3600" max="3600" width="10.7109375" style="1" customWidth="1"/>
    <col min="3601" max="3603" width="11" style="1" customWidth="1"/>
    <col min="3604" max="3605" width="14.7109375" style="1" customWidth="1"/>
    <col min="3606" max="3841" width="9.140625" style="1"/>
    <col min="3842" max="3842" width="21.42578125" style="1" customWidth="1"/>
    <col min="3843" max="3843" width="12.140625" style="1" bestFit="1" customWidth="1"/>
    <col min="3844" max="3844" width="12.85546875" style="1" customWidth="1"/>
    <col min="3845" max="3847" width="10.85546875" style="1" bestFit="1" customWidth="1"/>
    <col min="3848" max="3848" width="12.140625" style="1" bestFit="1" customWidth="1"/>
    <col min="3849" max="3850" width="11.7109375" style="1" customWidth="1"/>
    <col min="3851" max="3853" width="9.5703125" style="1" bestFit="1" customWidth="1"/>
    <col min="3854" max="3854" width="10.85546875" style="1" bestFit="1" customWidth="1"/>
    <col min="3855" max="3855" width="11.42578125" style="1" customWidth="1"/>
    <col min="3856" max="3856" width="10.7109375" style="1" customWidth="1"/>
    <col min="3857" max="3859" width="11" style="1" customWidth="1"/>
    <col min="3860" max="3861" width="14.7109375" style="1" customWidth="1"/>
    <col min="3862" max="4097" width="9.140625" style="1"/>
    <col min="4098" max="4098" width="21.42578125" style="1" customWidth="1"/>
    <col min="4099" max="4099" width="12.140625" style="1" bestFit="1" customWidth="1"/>
    <col min="4100" max="4100" width="12.85546875" style="1" customWidth="1"/>
    <col min="4101" max="4103" width="10.85546875" style="1" bestFit="1" customWidth="1"/>
    <col min="4104" max="4104" width="12.140625" style="1" bestFit="1" customWidth="1"/>
    <col min="4105" max="4106" width="11.7109375" style="1" customWidth="1"/>
    <col min="4107" max="4109" width="9.5703125" style="1" bestFit="1" customWidth="1"/>
    <col min="4110" max="4110" width="10.85546875" style="1" bestFit="1" customWidth="1"/>
    <col min="4111" max="4111" width="11.42578125" style="1" customWidth="1"/>
    <col min="4112" max="4112" width="10.7109375" style="1" customWidth="1"/>
    <col min="4113" max="4115" width="11" style="1" customWidth="1"/>
    <col min="4116" max="4117" width="14.7109375" style="1" customWidth="1"/>
    <col min="4118" max="4353" width="9.140625" style="1"/>
    <col min="4354" max="4354" width="21.42578125" style="1" customWidth="1"/>
    <col min="4355" max="4355" width="12.140625" style="1" bestFit="1" customWidth="1"/>
    <col min="4356" max="4356" width="12.85546875" style="1" customWidth="1"/>
    <col min="4357" max="4359" width="10.85546875" style="1" bestFit="1" customWidth="1"/>
    <col min="4360" max="4360" width="12.140625" style="1" bestFit="1" customWidth="1"/>
    <col min="4361" max="4362" width="11.7109375" style="1" customWidth="1"/>
    <col min="4363" max="4365" width="9.5703125" style="1" bestFit="1" customWidth="1"/>
    <col min="4366" max="4366" width="10.85546875" style="1" bestFit="1" customWidth="1"/>
    <col min="4367" max="4367" width="11.42578125" style="1" customWidth="1"/>
    <col min="4368" max="4368" width="10.7109375" style="1" customWidth="1"/>
    <col min="4369" max="4371" width="11" style="1" customWidth="1"/>
    <col min="4372" max="4373" width="14.7109375" style="1" customWidth="1"/>
    <col min="4374" max="4609" width="9.140625" style="1"/>
    <col min="4610" max="4610" width="21.42578125" style="1" customWidth="1"/>
    <col min="4611" max="4611" width="12.140625" style="1" bestFit="1" customWidth="1"/>
    <col min="4612" max="4612" width="12.85546875" style="1" customWidth="1"/>
    <col min="4613" max="4615" width="10.85546875" style="1" bestFit="1" customWidth="1"/>
    <col min="4616" max="4616" width="12.140625" style="1" bestFit="1" customWidth="1"/>
    <col min="4617" max="4618" width="11.7109375" style="1" customWidth="1"/>
    <col min="4619" max="4621" width="9.5703125" style="1" bestFit="1" customWidth="1"/>
    <col min="4622" max="4622" width="10.85546875" style="1" bestFit="1" customWidth="1"/>
    <col min="4623" max="4623" width="11.42578125" style="1" customWidth="1"/>
    <col min="4624" max="4624" width="10.7109375" style="1" customWidth="1"/>
    <col min="4625" max="4627" width="11" style="1" customWidth="1"/>
    <col min="4628" max="4629" width="14.7109375" style="1" customWidth="1"/>
    <col min="4630" max="4865" width="9.140625" style="1"/>
    <col min="4866" max="4866" width="21.42578125" style="1" customWidth="1"/>
    <col min="4867" max="4867" width="12.140625" style="1" bestFit="1" customWidth="1"/>
    <col min="4868" max="4868" width="12.85546875" style="1" customWidth="1"/>
    <col min="4869" max="4871" width="10.85546875" style="1" bestFit="1" customWidth="1"/>
    <col min="4872" max="4872" width="12.140625" style="1" bestFit="1" customWidth="1"/>
    <col min="4873" max="4874" width="11.7109375" style="1" customWidth="1"/>
    <col min="4875" max="4877" width="9.5703125" style="1" bestFit="1" customWidth="1"/>
    <col min="4878" max="4878" width="10.85546875" style="1" bestFit="1" customWidth="1"/>
    <col min="4879" max="4879" width="11.42578125" style="1" customWidth="1"/>
    <col min="4880" max="4880" width="10.7109375" style="1" customWidth="1"/>
    <col min="4881" max="4883" width="11" style="1" customWidth="1"/>
    <col min="4884" max="4885" width="14.7109375" style="1" customWidth="1"/>
    <col min="4886" max="5121" width="9.140625" style="1"/>
    <col min="5122" max="5122" width="21.42578125" style="1" customWidth="1"/>
    <col min="5123" max="5123" width="12.140625" style="1" bestFit="1" customWidth="1"/>
    <col min="5124" max="5124" width="12.85546875" style="1" customWidth="1"/>
    <col min="5125" max="5127" width="10.85546875" style="1" bestFit="1" customWidth="1"/>
    <col min="5128" max="5128" width="12.140625" style="1" bestFit="1" customWidth="1"/>
    <col min="5129" max="5130" width="11.7109375" style="1" customWidth="1"/>
    <col min="5131" max="5133" width="9.5703125" style="1" bestFit="1" customWidth="1"/>
    <col min="5134" max="5134" width="10.85546875" style="1" bestFit="1" customWidth="1"/>
    <col min="5135" max="5135" width="11.42578125" style="1" customWidth="1"/>
    <col min="5136" max="5136" width="10.7109375" style="1" customWidth="1"/>
    <col min="5137" max="5139" width="11" style="1" customWidth="1"/>
    <col min="5140" max="5141" width="14.7109375" style="1" customWidth="1"/>
    <col min="5142" max="5377" width="9.140625" style="1"/>
    <col min="5378" max="5378" width="21.42578125" style="1" customWidth="1"/>
    <col min="5379" max="5379" width="12.140625" style="1" bestFit="1" customWidth="1"/>
    <col min="5380" max="5380" width="12.85546875" style="1" customWidth="1"/>
    <col min="5381" max="5383" width="10.85546875" style="1" bestFit="1" customWidth="1"/>
    <col min="5384" max="5384" width="12.140625" style="1" bestFit="1" customWidth="1"/>
    <col min="5385" max="5386" width="11.7109375" style="1" customWidth="1"/>
    <col min="5387" max="5389" width="9.5703125" style="1" bestFit="1" customWidth="1"/>
    <col min="5390" max="5390" width="10.85546875" style="1" bestFit="1" customWidth="1"/>
    <col min="5391" max="5391" width="11.42578125" style="1" customWidth="1"/>
    <col min="5392" max="5392" width="10.7109375" style="1" customWidth="1"/>
    <col min="5393" max="5395" width="11" style="1" customWidth="1"/>
    <col min="5396" max="5397" width="14.7109375" style="1" customWidth="1"/>
    <col min="5398" max="5633" width="9.140625" style="1"/>
    <col min="5634" max="5634" width="21.42578125" style="1" customWidth="1"/>
    <col min="5635" max="5635" width="12.140625" style="1" bestFit="1" customWidth="1"/>
    <col min="5636" max="5636" width="12.85546875" style="1" customWidth="1"/>
    <col min="5637" max="5639" width="10.85546875" style="1" bestFit="1" customWidth="1"/>
    <col min="5640" max="5640" width="12.140625" style="1" bestFit="1" customWidth="1"/>
    <col min="5641" max="5642" width="11.7109375" style="1" customWidth="1"/>
    <col min="5643" max="5645" width="9.5703125" style="1" bestFit="1" customWidth="1"/>
    <col min="5646" max="5646" width="10.85546875" style="1" bestFit="1" customWidth="1"/>
    <col min="5647" max="5647" width="11.42578125" style="1" customWidth="1"/>
    <col min="5648" max="5648" width="10.7109375" style="1" customWidth="1"/>
    <col min="5649" max="5651" width="11" style="1" customWidth="1"/>
    <col min="5652" max="5653" width="14.7109375" style="1" customWidth="1"/>
    <col min="5654" max="5889" width="9.140625" style="1"/>
    <col min="5890" max="5890" width="21.42578125" style="1" customWidth="1"/>
    <col min="5891" max="5891" width="12.140625" style="1" bestFit="1" customWidth="1"/>
    <col min="5892" max="5892" width="12.85546875" style="1" customWidth="1"/>
    <col min="5893" max="5895" width="10.85546875" style="1" bestFit="1" customWidth="1"/>
    <col min="5896" max="5896" width="12.140625" style="1" bestFit="1" customWidth="1"/>
    <col min="5897" max="5898" width="11.7109375" style="1" customWidth="1"/>
    <col min="5899" max="5901" width="9.5703125" style="1" bestFit="1" customWidth="1"/>
    <col min="5902" max="5902" width="10.85546875" style="1" bestFit="1" customWidth="1"/>
    <col min="5903" max="5903" width="11.42578125" style="1" customWidth="1"/>
    <col min="5904" max="5904" width="10.7109375" style="1" customWidth="1"/>
    <col min="5905" max="5907" width="11" style="1" customWidth="1"/>
    <col min="5908" max="5909" width="14.7109375" style="1" customWidth="1"/>
    <col min="5910" max="6145" width="9.140625" style="1"/>
    <col min="6146" max="6146" width="21.42578125" style="1" customWidth="1"/>
    <col min="6147" max="6147" width="12.140625" style="1" bestFit="1" customWidth="1"/>
    <col min="6148" max="6148" width="12.85546875" style="1" customWidth="1"/>
    <col min="6149" max="6151" width="10.85546875" style="1" bestFit="1" customWidth="1"/>
    <col min="6152" max="6152" width="12.140625" style="1" bestFit="1" customWidth="1"/>
    <col min="6153" max="6154" width="11.7109375" style="1" customWidth="1"/>
    <col min="6155" max="6157" width="9.5703125" style="1" bestFit="1" customWidth="1"/>
    <col min="6158" max="6158" width="10.85546875" style="1" bestFit="1" customWidth="1"/>
    <col min="6159" max="6159" width="11.42578125" style="1" customWidth="1"/>
    <col min="6160" max="6160" width="10.7109375" style="1" customWidth="1"/>
    <col min="6161" max="6163" width="11" style="1" customWidth="1"/>
    <col min="6164" max="6165" width="14.7109375" style="1" customWidth="1"/>
    <col min="6166" max="6401" width="9.140625" style="1"/>
    <col min="6402" max="6402" width="21.42578125" style="1" customWidth="1"/>
    <col min="6403" max="6403" width="12.140625" style="1" bestFit="1" customWidth="1"/>
    <col min="6404" max="6404" width="12.85546875" style="1" customWidth="1"/>
    <col min="6405" max="6407" width="10.85546875" style="1" bestFit="1" customWidth="1"/>
    <col min="6408" max="6408" width="12.140625" style="1" bestFit="1" customWidth="1"/>
    <col min="6409" max="6410" width="11.7109375" style="1" customWidth="1"/>
    <col min="6411" max="6413" width="9.5703125" style="1" bestFit="1" customWidth="1"/>
    <col min="6414" max="6414" width="10.85546875" style="1" bestFit="1" customWidth="1"/>
    <col min="6415" max="6415" width="11.42578125" style="1" customWidth="1"/>
    <col min="6416" max="6416" width="10.7109375" style="1" customWidth="1"/>
    <col min="6417" max="6419" width="11" style="1" customWidth="1"/>
    <col min="6420" max="6421" width="14.7109375" style="1" customWidth="1"/>
    <col min="6422" max="6657" width="9.140625" style="1"/>
    <col min="6658" max="6658" width="21.42578125" style="1" customWidth="1"/>
    <col min="6659" max="6659" width="12.140625" style="1" bestFit="1" customWidth="1"/>
    <col min="6660" max="6660" width="12.85546875" style="1" customWidth="1"/>
    <col min="6661" max="6663" width="10.85546875" style="1" bestFit="1" customWidth="1"/>
    <col min="6664" max="6664" width="12.140625" style="1" bestFit="1" customWidth="1"/>
    <col min="6665" max="6666" width="11.7109375" style="1" customWidth="1"/>
    <col min="6667" max="6669" width="9.5703125" style="1" bestFit="1" customWidth="1"/>
    <col min="6670" max="6670" width="10.85546875" style="1" bestFit="1" customWidth="1"/>
    <col min="6671" max="6671" width="11.42578125" style="1" customWidth="1"/>
    <col min="6672" max="6672" width="10.7109375" style="1" customWidth="1"/>
    <col min="6673" max="6675" width="11" style="1" customWidth="1"/>
    <col min="6676" max="6677" width="14.7109375" style="1" customWidth="1"/>
    <col min="6678" max="6913" width="9.140625" style="1"/>
    <col min="6914" max="6914" width="21.42578125" style="1" customWidth="1"/>
    <col min="6915" max="6915" width="12.140625" style="1" bestFit="1" customWidth="1"/>
    <col min="6916" max="6916" width="12.85546875" style="1" customWidth="1"/>
    <col min="6917" max="6919" width="10.85546875" style="1" bestFit="1" customWidth="1"/>
    <col min="6920" max="6920" width="12.140625" style="1" bestFit="1" customWidth="1"/>
    <col min="6921" max="6922" width="11.7109375" style="1" customWidth="1"/>
    <col min="6923" max="6925" width="9.5703125" style="1" bestFit="1" customWidth="1"/>
    <col min="6926" max="6926" width="10.85546875" style="1" bestFit="1" customWidth="1"/>
    <col min="6927" max="6927" width="11.42578125" style="1" customWidth="1"/>
    <col min="6928" max="6928" width="10.7109375" style="1" customWidth="1"/>
    <col min="6929" max="6931" width="11" style="1" customWidth="1"/>
    <col min="6932" max="6933" width="14.7109375" style="1" customWidth="1"/>
    <col min="6934" max="7169" width="9.140625" style="1"/>
    <col min="7170" max="7170" width="21.42578125" style="1" customWidth="1"/>
    <col min="7171" max="7171" width="12.140625" style="1" bestFit="1" customWidth="1"/>
    <col min="7172" max="7172" width="12.85546875" style="1" customWidth="1"/>
    <col min="7173" max="7175" width="10.85546875" style="1" bestFit="1" customWidth="1"/>
    <col min="7176" max="7176" width="12.140625" style="1" bestFit="1" customWidth="1"/>
    <col min="7177" max="7178" width="11.7109375" style="1" customWidth="1"/>
    <col min="7179" max="7181" width="9.5703125" style="1" bestFit="1" customWidth="1"/>
    <col min="7182" max="7182" width="10.85546875" style="1" bestFit="1" customWidth="1"/>
    <col min="7183" max="7183" width="11.42578125" style="1" customWidth="1"/>
    <col min="7184" max="7184" width="10.7109375" style="1" customWidth="1"/>
    <col min="7185" max="7187" width="11" style="1" customWidth="1"/>
    <col min="7188" max="7189" width="14.7109375" style="1" customWidth="1"/>
    <col min="7190" max="7425" width="9.140625" style="1"/>
    <col min="7426" max="7426" width="21.42578125" style="1" customWidth="1"/>
    <col min="7427" max="7427" width="12.140625" style="1" bestFit="1" customWidth="1"/>
    <col min="7428" max="7428" width="12.85546875" style="1" customWidth="1"/>
    <col min="7429" max="7431" width="10.85546875" style="1" bestFit="1" customWidth="1"/>
    <col min="7432" max="7432" width="12.140625" style="1" bestFit="1" customWidth="1"/>
    <col min="7433" max="7434" width="11.7109375" style="1" customWidth="1"/>
    <col min="7435" max="7437" width="9.5703125" style="1" bestFit="1" customWidth="1"/>
    <col min="7438" max="7438" width="10.85546875" style="1" bestFit="1" customWidth="1"/>
    <col min="7439" max="7439" width="11.42578125" style="1" customWidth="1"/>
    <col min="7440" max="7440" width="10.7109375" style="1" customWidth="1"/>
    <col min="7441" max="7443" width="11" style="1" customWidth="1"/>
    <col min="7444" max="7445" width="14.7109375" style="1" customWidth="1"/>
    <col min="7446" max="7681" width="9.140625" style="1"/>
    <col min="7682" max="7682" width="21.42578125" style="1" customWidth="1"/>
    <col min="7683" max="7683" width="12.140625" style="1" bestFit="1" customWidth="1"/>
    <col min="7684" max="7684" width="12.85546875" style="1" customWidth="1"/>
    <col min="7685" max="7687" width="10.85546875" style="1" bestFit="1" customWidth="1"/>
    <col min="7688" max="7688" width="12.140625" style="1" bestFit="1" customWidth="1"/>
    <col min="7689" max="7690" width="11.7109375" style="1" customWidth="1"/>
    <col min="7691" max="7693" width="9.5703125" style="1" bestFit="1" customWidth="1"/>
    <col min="7694" max="7694" width="10.85546875" style="1" bestFit="1" customWidth="1"/>
    <col min="7695" max="7695" width="11.42578125" style="1" customWidth="1"/>
    <col min="7696" max="7696" width="10.7109375" style="1" customWidth="1"/>
    <col min="7697" max="7699" width="11" style="1" customWidth="1"/>
    <col min="7700" max="7701" width="14.7109375" style="1" customWidth="1"/>
    <col min="7702" max="7937" width="9.140625" style="1"/>
    <col min="7938" max="7938" width="21.42578125" style="1" customWidth="1"/>
    <col min="7939" max="7939" width="12.140625" style="1" bestFit="1" customWidth="1"/>
    <col min="7940" max="7940" width="12.85546875" style="1" customWidth="1"/>
    <col min="7941" max="7943" width="10.85546875" style="1" bestFit="1" customWidth="1"/>
    <col min="7944" max="7944" width="12.140625" style="1" bestFit="1" customWidth="1"/>
    <col min="7945" max="7946" width="11.7109375" style="1" customWidth="1"/>
    <col min="7947" max="7949" width="9.5703125" style="1" bestFit="1" customWidth="1"/>
    <col min="7950" max="7950" width="10.85546875" style="1" bestFit="1" customWidth="1"/>
    <col min="7951" max="7951" width="11.42578125" style="1" customWidth="1"/>
    <col min="7952" max="7952" width="10.7109375" style="1" customWidth="1"/>
    <col min="7953" max="7955" width="11" style="1" customWidth="1"/>
    <col min="7956" max="7957" width="14.7109375" style="1" customWidth="1"/>
    <col min="7958" max="8193" width="9.140625" style="1"/>
    <col min="8194" max="8194" width="21.42578125" style="1" customWidth="1"/>
    <col min="8195" max="8195" width="12.140625" style="1" bestFit="1" customWidth="1"/>
    <col min="8196" max="8196" width="12.85546875" style="1" customWidth="1"/>
    <col min="8197" max="8199" width="10.85546875" style="1" bestFit="1" customWidth="1"/>
    <col min="8200" max="8200" width="12.140625" style="1" bestFit="1" customWidth="1"/>
    <col min="8201" max="8202" width="11.7109375" style="1" customWidth="1"/>
    <col min="8203" max="8205" width="9.5703125" style="1" bestFit="1" customWidth="1"/>
    <col min="8206" max="8206" width="10.85546875" style="1" bestFit="1" customWidth="1"/>
    <col min="8207" max="8207" width="11.42578125" style="1" customWidth="1"/>
    <col min="8208" max="8208" width="10.7109375" style="1" customWidth="1"/>
    <col min="8209" max="8211" width="11" style="1" customWidth="1"/>
    <col min="8212" max="8213" width="14.7109375" style="1" customWidth="1"/>
    <col min="8214" max="8449" width="9.140625" style="1"/>
    <col min="8450" max="8450" width="21.42578125" style="1" customWidth="1"/>
    <col min="8451" max="8451" width="12.140625" style="1" bestFit="1" customWidth="1"/>
    <col min="8452" max="8452" width="12.85546875" style="1" customWidth="1"/>
    <col min="8453" max="8455" width="10.85546875" style="1" bestFit="1" customWidth="1"/>
    <col min="8456" max="8456" width="12.140625" style="1" bestFit="1" customWidth="1"/>
    <col min="8457" max="8458" width="11.7109375" style="1" customWidth="1"/>
    <col min="8459" max="8461" width="9.5703125" style="1" bestFit="1" customWidth="1"/>
    <col min="8462" max="8462" width="10.85546875" style="1" bestFit="1" customWidth="1"/>
    <col min="8463" max="8463" width="11.42578125" style="1" customWidth="1"/>
    <col min="8464" max="8464" width="10.7109375" style="1" customWidth="1"/>
    <col min="8465" max="8467" width="11" style="1" customWidth="1"/>
    <col min="8468" max="8469" width="14.7109375" style="1" customWidth="1"/>
    <col min="8470" max="8705" width="9.140625" style="1"/>
    <col min="8706" max="8706" width="21.42578125" style="1" customWidth="1"/>
    <col min="8707" max="8707" width="12.140625" style="1" bestFit="1" customWidth="1"/>
    <col min="8708" max="8708" width="12.85546875" style="1" customWidth="1"/>
    <col min="8709" max="8711" width="10.85546875" style="1" bestFit="1" customWidth="1"/>
    <col min="8712" max="8712" width="12.140625" style="1" bestFit="1" customWidth="1"/>
    <col min="8713" max="8714" width="11.7109375" style="1" customWidth="1"/>
    <col min="8715" max="8717" width="9.5703125" style="1" bestFit="1" customWidth="1"/>
    <col min="8718" max="8718" width="10.85546875" style="1" bestFit="1" customWidth="1"/>
    <col min="8719" max="8719" width="11.42578125" style="1" customWidth="1"/>
    <col min="8720" max="8720" width="10.7109375" style="1" customWidth="1"/>
    <col min="8721" max="8723" width="11" style="1" customWidth="1"/>
    <col min="8724" max="8725" width="14.7109375" style="1" customWidth="1"/>
    <col min="8726" max="8961" width="9.140625" style="1"/>
    <col min="8962" max="8962" width="21.42578125" style="1" customWidth="1"/>
    <col min="8963" max="8963" width="12.140625" style="1" bestFit="1" customWidth="1"/>
    <col min="8964" max="8964" width="12.85546875" style="1" customWidth="1"/>
    <col min="8965" max="8967" width="10.85546875" style="1" bestFit="1" customWidth="1"/>
    <col min="8968" max="8968" width="12.140625" style="1" bestFit="1" customWidth="1"/>
    <col min="8969" max="8970" width="11.7109375" style="1" customWidth="1"/>
    <col min="8971" max="8973" width="9.5703125" style="1" bestFit="1" customWidth="1"/>
    <col min="8974" max="8974" width="10.85546875" style="1" bestFit="1" customWidth="1"/>
    <col min="8975" max="8975" width="11.42578125" style="1" customWidth="1"/>
    <col min="8976" max="8976" width="10.7109375" style="1" customWidth="1"/>
    <col min="8977" max="8979" width="11" style="1" customWidth="1"/>
    <col min="8980" max="8981" width="14.7109375" style="1" customWidth="1"/>
    <col min="8982" max="9217" width="9.140625" style="1"/>
    <col min="9218" max="9218" width="21.42578125" style="1" customWidth="1"/>
    <col min="9219" max="9219" width="12.140625" style="1" bestFit="1" customWidth="1"/>
    <col min="9220" max="9220" width="12.85546875" style="1" customWidth="1"/>
    <col min="9221" max="9223" width="10.85546875" style="1" bestFit="1" customWidth="1"/>
    <col min="9224" max="9224" width="12.140625" style="1" bestFit="1" customWidth="1"/>
    <col min="9225" max="9226" width="11.7109375" style="1" customWidth="1"/>
    <col min="9227" max="9229" width="9.5703125" style="1" bestFit="1" customWidth="1"/>
    <col min="9230" max="9230" width="10.85546875" style="1" bestFit="1" customWidth="1"/>
    <col min="9231" max="9231" width="11.42578125" style="1" customWidth="1"/>
    <col min="9232" max="9232" width="10.7109375" style="1" customWidth="1"/>
    <col min="9233" max="9235" width="11" style="1" customWidth="1"/>
    <col min="9236" max="9237" width="14.7109375" style="1" customWidth="1"/>
    <col min="9238" max="9473" width="9.140625" style="1"/>
    <col min="9474" max="9474" width="21.42578125" style="1" customWidth="1"/>
    <col min="9475" max="9475" width="12.140625" style="1" bestFit="1" customWidth="1"/>
    <col min="9476" max="9476" width="12.85546875" style="1" customWidth="1"/>
    <col min="9477" max="9479" width="10.85546875" style="1" bestFit="1" customWidth="1"/>
    <col min="9480" max="9480" width="12.140625" style="1" bestFit="1" customWidth="1"/>
    <col min="9481" max="9482" width="11.7109375" style="1" customWidth="1"/>
    <col min="9483" max="9485" width="9.5703125" style="1" bestFit="1" customWidth="1"/>
    <col min="9486" max="9486" width="10.85546875" style="1" bestFit="1" customWidth="1"/>
    <col min="9487" max="9487" width="11.42578125" style="1" customWidth="1"/>
    <col min="9488" max="9488" width="10.7109375" style="1" customWidth="1"/>
    <col min="9489" max="9491" width="11" style="1" customWidth="1"/>
    <col min="9492" max="9493" width="14.7109375" style="1" customWidth="1"/>
    <col min="9494" max="9729" width="9.140625" style="1"/>
    <col min="9730" max="9730" width="21.42578125" style="1" customWidth="1"/>
    <col min="9731" max="9731" width="12.140625" style="1" bestFit="1" customWidth="1"/>
    <col min="9732" max="9732" width="12.85546875" style="1" customWidth="1"/>
    <col min="9733" max="9735" width="10.85546875" style="1" bestFit="1" customWidth="1"/>
    <col min="9736" max="9736" width="12.140625" style="1" bestFit="1" customWidth="1"/>
    <col min="9737" max="9738" width="11.7109375" style="1" customWidth="1"/>
    <col min="9739" max="9741" width="9.5703125" style="1" bestFit="1" customWidth="1"/>
    <col min="9742" max="9742" width="10.85546875" style="1" bestFit="1" customWidth="1"/>
    <col min="9743" max="9743" width="11.42578125" style="1" customWidth="1"/>
    <col min="9744" max="9744" width="10.7109375" style="1" customWidth="1"/>
    <col min="9745" max="9747" width="11" style="1" customWidth="1"/>
    <col min="9748" max="9749" width="14.7109375" style="1" customWidth="1"/>
    <col min="9750" max="9985" width="9.140625" style="1"/>
    <col min="9986" max="9986" width="21.42578125" style="1" customWidth="1"/>
    <col min="9987" max="9987" width="12.140625" style="1" bestFit="1" customWidth="1"/>
    <col min="9988" max="9988" width="12.85546875" style="1" customWidth="1"/>
    <col min="9989" max="9991" width="10.85546875" style="1" bestFit="1" customWidth="1"/>
    <col min="9992" max="9992" width="12.140625" style="1" bestFit="1" customWidth="1"/>
    <col min="9993" max="9994" width="11.7109375" style="1" customWidth="1"/>
    <col min="9995" max="9997" width="9.5703125" style="1" bestFit="1" customWidth="1"/>
    <col min="9998" max="9998" width="10.85546875" style="1" bestFit="1" customWidth="1"/>
    <col min="9999" max="9999" width="11.42578125" style="1" customWidth="1"/>
    <col min="10000" max="10000" width="10.7109375" style="1" customWidth="1"/>
    <col min="10001" max="10003" width="11" style="1" customWidth="1"/>
    <col min="10004" max="10005" width="14.7109375" style="1" customWidth="1"/>
    <col min="10006" max="10241" width="9.140625" style="1"/>
    <col min="10242" max="10242" width="21.42578125" style="1" customWidth="1"/>
    <col min="10243" max="10243" width="12.140625" style="1" bestFit="1" customWidth="1"/>
    <col min="10244" max="10244" width="12.85546875" style="1" customWidth="1"/>
    <col min="10245" max="10247" width="10.85546875" style="1" bestFit="1" customWidth="1"/>
    <col min="10248" max="10248" width="12.140625" style="1" bestFit="1" customWidth="1"/>
    <col min="10249" max="10250" width="11.7109375" style="1" customWidth="1"/>
    <col min="10251" max="10253" width="9.5703125" style="1" bestFit="1" customWidth="1"/>
    <col min="10254" max="10254" width="10.85546875" style="1" bestFit="1" customWidth="1"/>
    <col min="10255" max="10255" width="11.42578125" style="1" customWidth="1"/>
    <col min="10256" max="10256" width="10.7109375" style="1" customWidth="1"/>
    <col min="10257" max="10259" width="11" style="1" customWidth="1"/>
    <col min="10260" max="10261" width="14.7109375" style="1" customWidth="1"/>
    <col min="10262" max="10497" width="9.140625" style="1"/>
    <col min="10498" max="10498" width="21.42578125" style="1" customWidth="1"/>
    <col min="10499" max="10499" width="12.140625" style="1" bestFit="1" customWidth="1"/>
    <col min="10500" max="10500" width="12.85546875" style="1" customWidth="1"/>
    <col min="10501" max="10503" width="10.85546875" style="1" bestFit="1" customWidth="1"/>
    <col min="10504" max="10504" width="12.140625" style="1" bestFit="1" customWidth="1"/>
    <col min="10505" max="10506" width="11.7109375" style="1" customWidth="1"/>
    <col min="10507" max="10509" width="9.5703125" style="1" bestFit="1" customWidth="1"/>
    <col min="10510" max="10510" width="10.85546875" style="1" bestFit="1" customWidth="1"/>
    <col min="10511" max="10511" width="11.42578125" style="1" customWidth="1"/>
    <col min="10512" max="10512" width="10.7109375" style="1" customWidth="1"/>
    <col min="10513" max="10515" width="11" style="1" customWidth="1"/>
    <col min="10516" max="10517" width="14.7109375" style="1" customWidth="1"/>
    <col min="10518" max="10753" width="9.140625" style="1"/>
    <col min="10754" max="10754" width="21.42578125" style="1" customWidth="1"/>
    <col min="10755" max="10755" width="12.140625" style="1" bestFit="1" customWidth="1"/>
    <col min="10756" max="10756" width="12.85546875" style="1" customWidth="1"/>
    <col min="10757" max="10759" width="10.85546875" style="1" bestFit="1" customWidth="1"/>
    <col min="10760" max="10760" width="12.140625" style="1" bestFit="1" customWidth="1"/>
    <col min="10761" max="10762" width="11.7109375" style="1" customWidth="1"/>
    <col min="10763" max="10765" width="9.5703125" style="1" bestFit="1" customWidth="1"/>
    <col min="10766" max="10766" width="10.85546875" style="1" bestFit="1" customWidth="1"/>
    <col min="10767" max="10767" width="11.42578125" style="1" customWidth="1"/>
    <col min="10768" max="10768" width="10.7109375" style="1" customWidth="1"/>
    <col min="10769" max="10771" width="11" style="1" customWidth="1"/>
    <col min="10772" max="10773" width="14.7109375" style="1" customWidth="1"/>
    <col min="10774" max="11009" width="9.140625" style="1"/>
    <col min="11010" max="11010" width="21.42578125" style="1" customWidth="1"/>
    <col min="11011" max="11011" width="12.140625" style="1" bestFit="1" customWidth="1"/>
    <col min="11012" max="11012" width="12.85546875" style="1" customWidth="1"/>
    <col min="11013" max="11015" width="10.85546875" style="1" bestFit="1" customWidth="1"/>
    <col min="11016" max="11016" width="12.140625" style="1" bestFit="1" customWidth="1"/>
    <col min="11017" max="11018" width="11.7109375" style="1" customWidth="1"/>
    <col min="11019" max="11021" width="9.5703125" style="1" bestFit="1" customWidth="1"/>
    <col min="11022" max="11022" width="10.85546875" style="1" bestFit="1" customWidth="1"/>
    <col min="11023" max="11023" width="11.42578125" style="1" customWidth="1"/>
    <col min="11024" max="11024" width="10.7109375" style="1" customWidth="1"/>
    <col min="11025" max="11027" width="11" style="1" customWidth="1"/>
    <col min="11028" max="11029" width="14.7109375" style="1" customWidth="1"/>
    <col min="11030" max="11265" width="9.140625" style="1"/>
    <col min="11266" max="11266" width="21.42578125" style="1" customWidth="1"/>
    <col min="11267" max="11267" width="12.140625" style="1" bestFit="1" customWidth="1"/>
    <col min="11268" max="11268" width="12.85546875" style="1" customWidth="1"/>
    <col min="11269" max="11271" width="10.85546875" style="1" bestFit="1" customWidth="1"/>
    <col min="11272" max="11272" width="12.140625" style="1" bestFit="1" customWidth="1"/>
    <col min="11273" max="11274" width="11.7109375" style="1" customWidth="1"/>
    <col min="11275" max="11277" width="9.5703125" style="1" bestFit="1" customWidth="1"/>
    <col min="11278" max="11278" width="10.85546875" style="1" bestFit="1" customWidth="1"/>
    <col min="11279" max="11279" width="11.42578125" style="1" customWidth="1"/>
    <col min="11280" max="11280" width="10.7109375" style="1" customWidth="1"/>
    <col min="11281" max="11283" width="11" style="1" customWidth="1"/>
    <col min="11284" max="11285" width="14.7109375" style="1" customWidth="1"/>
    <col min="11286" max="11521" width="9.140625" style="1"/>
    <col min="11522" max="11522" width="21.42578125" style="1" customWidth="1"/>
    <col min="11523" max="11523" width="12.140625" style="1" bestFit="1" customWidth="1"/>
    <col min="11524" max="11524" width="12.85546875" style="1" customWidth="1"/>
    <col min="11525" max="11527" width="10.85546875" style="1" bestFit="1" customWidth="1"/>
    <col min="11528" max="11528" width="12.140625" style="1" bestFit="1" customWidth="1"/>
    <col min="11529" max="11530" width="11.7109375" style="1" customWidth="1"/>
    <col min="11531" max="11533" width="9.5703125" style="1" bestFit="1" customWidth="1"/>
    <col min="11534" max="11534" width="10.85546875" style="1" bestFit="1" customWidth="1"/>
    <col min="11535" max="11535" width="11.42578125" style="1" customWidth="1"/>
    <col min="11536" max="11536" width="10.7109375" style="1" customWidth="1"/>
    <col min="11537" max="11539" width="11" style="1" customWidth="1"/>
    <col min="11540" max="11541" width="14.7109375" style="1" customWidth="1"/>
    <col min="11542" max="11777" width="9.140625" style="1"/>
    <col min="11778" max="11778" width="21.42578125" style="1" customWidth="1"/>
    <col min="11779" max="11779" width="12.140625" style="1" bestFit="1" customWidth="1"/>
    <col min="11780" max="11780" width="12.85546875" style="1" customWidth="1"/>
    <col min="11781" max="11783" width="10.85546875" style="1" bestFit="1" customWidth="1"/>
    <col min="11784" max="11784" width="12.140625" style="1" bestFit="1" customWidth="1"/>
    <col min="11785" max="11786" width="11.7109375" style="1" customWidth="1"/>
    <col min="11787" max="11789" width="9.5703125" style="1" bestFit="1" customWidth="1"/>
    <col min="11790" max="11790" width="10.85546875" style="1" bestFit="1" customWidth="1"/>
    <col min="11791" max="11791" width="11.42578125" style="1" customWidth="1"/>
    <col min="11792" max="11792" width="10.7109375" style="1" customWidth="1"/>
    <col min="11793" max="11795" width="11" style="1" customWidth="1"/>
    <col min="11796" max="11797" width="14.7109375" style="1" customWidth="1"/>
    <col min="11798" max="12033" width="9.140625" style="1"/>
    <col min="12034" max="12034" width="21.42578125" style="1" customWidth="1"/>
    <col min="12035" max="12035" width="12.140625" style="1" bestFit="1" customWidth="1"/>
    <col min="12036" max="12036" width="12.85546875" style="1" customWidth="1"/>
    <col min="12037" max="12039" width="10.85546875" style="1" bestFit="1" customWidth="1"/>
    <col min="12040" max="12040" width="12.140625" style="1" bestFit="1" customWidth="1"/>
    <col min="12041" max="12042" width="11.7109375" style="1" customWidth="1"/>
    <col min="12043" max="12045" width="9.5703125" style="1" bestFit="1" customWidth="1"/>
    <col min="12046" max="12046" width="10.85546875" style="1" bestFit="1" customWidth="1"/>
    <col min="12047" max="12047" width="11.42578125" style="1" customWidth="1"/>
    <col min="12048" max="12048" width="10.7109375" style="1" customWidth="1"/>
    <col min="12049" max="12051" width="11" style="1" customWidth="1"/>
    <col min="12052" max="12053" width="14.7109375" style="1" customWidth="1"/>
    <col min="12054" max="12289" width="9.140625" style="1"/>
    <col min="12290" max="12290" width="21.42578125" style="1" customWidth="1"/>
    <col min="12291" max="12291" width="12.140625" style="1" bestFit="1" customWidth="1"/>
    <col min="12292" max="12292" width="12.85546875" style="1" customWidth="1"/>
    <col min="12293" max="12295" width="10.85546875" style="1" bestFit="1" customWidth="1"/>
    <col min="12296" max="12296" width="12.140625" style="1" bestFit="1" customWidth="1"/>
    <col min="12297" max="12298" width="11.7109375" style="1" customWidth="1"/>
    <col min="12299" max="12301" width="9.5703125" style="1" bestFit="1" customWidth="1"/>
    <col min="12302" max="12302" width="10.85546875" style="1" bestFit="1" customWidth="1"/>
    <col min="12303" max="12303" width="11.42578125" style="1" customWidth="1"/>
    <col min="12304" max="12304" width="10.7109375" style="1" customWidth="1"/>
    <col min="12305" max="12307" width="11" style="1" customWidth="1"/>
    <col min="12308" max="12309" width="14.7109375" style="1" customWidth="1"/>
    <col min="12310" max="12545" width="9.140625" style="1"/>
    <col min="12546" max="12546" width="21.42578125" style="1" customWidth="1"/>
    <col min="12547" max="12547" width="12.140625" style="1" bestFit="1" customWidth="1"/>
    <col min="12548" max="12548" width="12.85546875" style="1" customWidth="1"/>
    <col min="12549" max="12551" width="10.85546875" style="1" bestFit="1" customWidth="1"/>
    <col min="12552" max="12552" width="12.140625" style="1" bestFit="1" customWidth="1"/>
    <col min="12553" max="12554" width="11.7109375" style="1" customWidth="1"/>
    <col min="12555" max="12557" width="9.5703125" style="1" bestFit="1" customWidth="1"/>
    <col min="12558" max="12558" width="10.85546875" style="1" bestFit="1" customWidth="1"/>
    <col min="12559" max="12559" width="11.42578125" style="1" customWidth="1"/>
    <col min="12560" max="12560" width="10.7109375" style="1" customWidth="1"/>
    <col min="12561" max="12563" width="11" style="1" customWidth="1"/>
    <col min="12564" max="12565" width="14.7109375" style="1" customWidth="1"/>
    <col min="12566" max="12801" width="9.140625" style="1"/>
    <col min="12802" max="12802" width="21.42578125" style="1" customWidth="1"/>
    <col min="12803" max="12803" width="12.140625" style="1" bestFit="1" customWidth="1"/>
    <col min="12804" max="12804" width="12.85546875" style="1" customWidth="1"/>
    <col min="12805" max="12807" width="10.85546875" style="1" bestFit="1" customWidth="1"/>
    <col min="12808" max="12808" width="12.140625" style="1" bestFit="1" customWidth="1"/>
    <col min="12809" max="12810" width="11.7109375" style="1" customWidth="1"/>
    <col min="12811" max="12813" width="9.5703125" style="1" bestFit="1" customWidth="1"/>
    <col min="12814" max="12814" width="10.85546875" style="1" bestFit="1" customWidth="1"/>
    <col min="12815" max="12815" width="11.42578125" style="1" customWidth="1"/>
    <col min="12816" max="12816" width="10.7109375" style="1" customWidth="1"/>
    <col min="12817" max="12819" width="11" style="1" customWidth="1"/>
    <col min="12820" max="12821" width="14.7109375" style="1" customWidth="1"/>
    <col min="12822" max="13057" width="9.140625" style="1"/>
    <col min="13058" max="13058" width="21.42578125" style="1" customWidth="1"/>
    <col min="13059" max="13059" width="12.140625" style="1" bestFit="1" customWidth="1"/>
    <col min="13060" max="13060" width="12.85546875" style="1" customWidth="1"/>
    <col min="13061" max="13063" width="10.85546875" style="1" bestFit="1" customWidth="1"/>
    <col min="13064" max="13064" width="12.140625" style="1" bestFit="1" customWidth="1"/>
    <col min="13065" max="13066" width="11.7109375" style="1" customWidth="1"/>
    <col min="13067" max="13069" width="9.5703125" style="1" bestFit="1" customWidth="1"/>
    <col min="13070" max="13070" width="10.85546875" style="1" bestFit="1" customWidth="1"/>
    <col min="13071" max="13071" width="11.42578125" style="1" customWidth="1"/>
    <col min="13072" max="13072" width="10.7109375" style="1" customWidth="1"/>
    <col min="13073" max="13075" width="11" style="1" customWidth="1"/>
    <col min="13076" max="13077" width="14.7109375" style="1" customWidth="1"/>
    <col min="13078" max="13313" width="9.140625" style="1"/>
    <col min="13314" max="13314" width="21.42578125" style="1" customWidth="1"/>
    <col min="13315" max="13315" width="12.140625" style="1" bestFit="1" customWidth="1"/>
    <col min="13316" max="13316" width="12.85546875" style="1" customWidth="1"/>
    <col min="13317" max="13319" width="10.85546875" style="1" bestFit="1" customWidth="1"/>
    <col min="13320" max="13320" width="12.140625" style="1" bestFit="1" customWidth="1"/>
    <col min="13321" max="13322" width="11.7109375" style="1" customWidth="1"/>
    <col min="13323" max="13325" width="9.5703125" style="1" bestFit="1" customWidth="1"/>
    <col min="13326" max="13326" width="10.85546875" style="1" bestFit="1" customWidth="1"/>
    <col min="13327" max="13327" width="11.42578125" style="1" customWidth="1"/>
    <col min="13328" max="13328" width="10.7109375" style="1" customWidth="1"/>
    <col min="13329" max="13331" width="11" style="1" customWidth="1"/>
    <col min="13332" max="13333" width="14.7109375" style="1" customWidth="1"/>
    <col min="13334" max="13569" width="9.140625" style="1"/>
    <col min="13570" max="13570" width="21.42578125" style="1" customWidth="1"/>
    <col min="13571" max="13571" width="12.140625" style="1" bestFit="1" customWidth="1"/>
    <col min="13572" max="13572" width="12.85546875" style="1" customWidth="1"/>
    <col min="13573" max="13575" width="10.85546875" style="1" bestFit="1" customWidth="1"/>
    <col min="13576" max="13576" width="12.140625" style="1" bestFit="1" customWidth="1"/>
    <col min="13577" max="13578" width="11.7109375" style="1" customWidth="1"/>
    <col min="13579" max="13581" width="9.5703125" style="1" bestFit="1" customWidth="1"/>
    <col min="13582" max="13582" width="10.85546875" style="1" bestFit="1" customWidth="1"/>
    <col min="13583" max="13583" width="11.42578125" style="1" customWidth="1"/>
    <col min="13584" max="13584" width="10.7109375" style="1" customWidth="1"/>
    <col min="13585" max="13587" width="11" style="1" customWidth="1"/>
    <col min="13588" max="13589" width="14.7109375" style="1" customWidth="1"/>
    <col min="13590" max="13825" width="9.140625" style="1"/>
    <col min="13826" max="13826" width="21.42578125" style="1" customWidth="1"/>
    <col min="13827" max="13827" width="12.140625" style="1" bestFit="1" customWidth="1"/>
    <col min="13828" max="13828" width="12.85546875" style="1" customWidth="1"/>
    <col min="13829" max="13831" width="10.85546875" style="1" bestFit="1" customWidth="1"/>
    <col min="13832" max="13832" width="12.140625" style="1" bestFit="1" customWidth="1"/>
    <col min="13833" max="13834" width="11.7109375" style="1" customWidth="1"/>
    <col min="13835" max="13837" width="9.5703125" style="1" bestFit="1" customWidth="1"/>
    <col min="13838" max="13838" width="10.85546875" style="1" bestFit="1" customWidth="1"/>
    <col min="13839" max="13839" width="11.42578125" style="1" customWidth="1"/>
    <col min="13840" max="13840" width="10.7109375" style="1" customWidth="1"/>
    <col min="13841" max="13843" width="11" style="1" customWidth="1"/>
    <col min="13844" max="13845" width="14.7109375" style="1" customWidth="1"/>
    <col min="13846" max="14081" width="9.140625" style="1"/>
    <col min="14082" max="14082" width="21.42578125" style="1" customWidth="1"/>
    <col min="14083" max="14083" width="12.140625" style="1" bestFit="1" customWidth="1"/>
    <col min="14084" max="14084" width="12.85546875" style="1" customWidth="1"/>
    <col min="14085" max="14087" width="10.85546875" style="1" bestFit="1" customWidth="1"/>
    <col min="14088" max="14088" width="12.140625" style="1" bestFit="1" customWidth="1"/>
    <col min="14089" max="14090" width="11.7109375" style="1" customWidth="1"/>
    <col min="14091" max="14093" width="9.5703125" style="1" bestFit="1" customWidth="1"/>
    <col min="14094" max="14094" width="10.85546875" style="1" bestFit="1" customWidth="1"/>
    <col min="14095" max="14095" width="11.42578125" style="1" customWidth="1"/>
    <col min="14096" max="14096" width="10.7109375" style="1" customWidth="1"/>
    <col min="14097" max="14099" width="11" style="1" customWidth="1"/>
    <col min="14100" max="14101" width="14.7109375" style="1" customWidth="1"/>
    <col min="14102" max="14337" width="9.140625" style="1"/>
    <col min="14338" max="14338" width="21.42578125" style="1" customWidth="1"/>
    <col min="14339" max="14339" width="12.140625" style="1" bestFit="1" customWidth="1"/>
    <col min="14340" max="14340" width="12.85546875" style="1" customWidth="1"/>
    <col min="14341" max="14343" width="10.85546875" style="1" bestFit="1" customWidth="1"/>
    <col min="14344" max="14344" width="12.140625" style="1" bestFit="1" customWidth="1"/>
    <col min="14345" max="14346" width="11.7109375" style="1" customWidth="1"/>
    <col min="14347" max="14349" width="9.5703125" style="1" bestFit="1" customWidth="1"/>
    <col min="14350" max="14350" width="10.85546875" style="1" bestFit="1" customWidth="1"/>
    <col min="14351" max="14351" width="11.42578125" style="1" customWidth="1"/>
    <col min="14352" max="14352" width="10.7109375" style="1" customWidth="1"/>
    <col min="14353" max="14355" width="11" style="1" customWidth="1"/>
    <col min="14356" max="14357" width="14.7109375" style="1" customWidth="1"/>
    <col min="14358" max="14593" width="9.140625" style="1"/>
    <col min="14594" max="14594" width="21.42578125" style="1" customWidth="1"/>
    <col min="14595" max="14595" width="12.140625" style="1" bestFit="1" customWidth="1"/>
    <col min="14596" max="14596" width="12.85546875" style="1" customWidth="1"/>
    <col min="14597" max="14599" width="10.85546875" style="1" bestFit="1" customWidth="1"/>
    <col min="14600" max="14600" width="12.140625" style="1" bestFit="1" customWidth="1"/>
    <col min="14601" max="14602" width="11.7109375" style="1" customWidth="1"/>
    <col min="14603" max="14605" width="9.5703125" style="1" bestFit="1" customWidth="1"/>
    <col min="14606" max="14606" width="10.85546875" style="1" bestFit="1" customWidth="1"/>
    <col min="14607" max="14607" width="11.42578125" style="1" customWidth="1"/>
    <col min="14608" max="14608" width="10.7109375" style="1" customWidth="1"/>
    <col min="14609" max="14611" width="11" style="1" customWidth="1"/>
    <col min="14612" max="14613" width="14.7109375" style="1" customWidth="1"/>
    <col min="14614" max="14849" width="9.140625" style="1"/>
    <col min="14850" max="14850" width="21.42578125" style="1" customWidth="1"/>
    <col min="14851" max="14851" width="12.140625" style="1" bestFit="1" customWidth="1"/>
    <col min="14852" max="14852" width="12.85546875" style="1" customWidth="1"/>
    <col min="14853" max="14855" width="10.85546875" style="1" bestFit="1" customWidth="1"/>
    <col min="14856" max="14856" width="12.140625" style="1" bestFit="1" customWidth="1"/>
    <col min="14857" max="14858" width="11.7109375" style="1" customWidth="1"/>
    <col min="14859" max="14861" width="9.5703125" style="1" bestFit="1" customWidth="1"/>
    <col min="14862" max="14862" width="10.85546875" style="1" bestFit="1" customWidth="1"/>
    <col min="14863" max="14863" width="11.42578125" style="1" customWidth="1"/>
    <col min="14864" max="14864" width="10.7109375" style="1" customWidth="1"/>
    <col min="14865" max="14867" width="11" style="1" customWidth="1"/>
    <col min="14868" max="14869" width="14.7109375" style="1" customWidth="1"/>
    <col min="14870" max="15105" width="9.140625" style="1"/>
    <col min="15106" max="15106" width="21.42578125" style="1" customWidth="1"/>
    <col min="15107" max="15107" width="12.140625" style="1" bestFit="1" customWidth="1"/>
    <col min="15108" max="15108" width="12.85546875" style="1" customWidth="1"/>
    <col min="15109" max="15111" width="10.85546875" style="1" bestFit="1" customWidth="1"/>
    <col min="15112" max="15112" width="12.140625" style="1" bestFit="1" customWidth="1"/>
    <col min="15113" max="15114" width="11.7109375" style="1" customWidth="1"/>
    <col min="15115" max="15117" width="9.5703125" style="1" bestFit="1" customWidth="1"/>
    <col min="15118" max="15118" width="10.85546875" style="1" bestFit="1" customWidth="1"/>
    <col min="15119" max="15119" width="11.42578125" style="1" customWidth="1"/>
    <col min="15120" max="15120" width="10.7109375" style="1" customWidth="1"/>
    <col min="15121" max="15123" width="11" style="1" customWidth="1"/>
    <col min="15124" max="15125" width="14.7109375" style="1" customWidth="1"/>
    <col min="15126" max="15361" width="9.140625" style="1"/>
    <col min="15362" max="15362" width="21.42578125" style="1" customWidth="1"/>
    <col min="15363" max="15363" width="12.140625" style="1" bestFit="1" customWidth="1"/>
    <col min="15364" max="15364" width="12.85546875" style="1" customWidth="1"/>
    <col min="15365" max="15367" width="10.85546875" style="1" bestFit="1" customWidth="1"/>
    <col min="15368" max="15368" width="12.140625" style="1" bestFit="1" customWidth="1"/>
    <col min="15369" max="15370" width="11.7109375" style="1" customWidth="1"/>
    <col min="15371" max="15373" width="9.5703125" style="1" bestFit="1" customWidth="1"/>
    <col min="15374" max="15374" width="10.85546875" style="1" bestFit="1" customWidth="1"/>
    <col min="15375" max="15375" width="11.42578125" style="1" customWidth="1"/>
    <col min="15376" max="15376" width="10.7109375" style="1" customWidth="1"/>
    <col min="15377" max="15379" width="11" style="1" customWidth="1"/>
    <col min="15380" max="15381" width="14.7109375" style="1" customWidth="1"/>
    <col min="15382" max="15617" width="9.140625" style="1"/>
    <col min="15618" max="15618" width="21.42578125" style="1" customWidth="1"/>
    <col min="15619" max="15619" width="12.140625" style="1" bestFit="1" customWidth="1"/>
    <col min="15620" max="15620" width="12.85546875" style="1" customWidth="1"/>
    <col min="15621" max="15623" width="10.85546875" style="1" bestFit="1" customWidth="1"/>
    <col min="15624" max="15624" width="12.140625" style="1" bestFit="1" customWidth="1"/>
    <col min="15625" max="15626" width="11.7109375" style="1" customWidth="1"/>
    <col min="15627" max="15629" width="9.5703125" style="1" bestFit="1" customWidth="1"/>
    <col min="15630" max="15630" width="10.85546875" style="1" bestFit="1" customWidth="1"/>
    <col min="15631" max="15631" width="11.42578125" style="1" customWidth="1"/>
    <col min="15632" max="15632" width="10.7109375" style="1" customWidth="1"/>
    <col min="15633" max="15635" width="11" style="1" customWidth="1"/>
    <col min="15636" max="15637" width="14.7109375" style="1" customWidth="1"/>
    <col min="15638" max="15873" width="9.140625" style="1"/>
    <col min="15874" max="15874" width="21.42578125" style="1" customWidth="1"/>
    <col min="15875" max="15875" width="12.140625" style="1" bestFit="1" customWidth="1"/>
    <col min="15876" max="15876" width="12.85546875" style="1" customWidth="1"/>
    <col min="15877" max="15879" width="10.85546875" style="1" bestFit="1" customWidth="1"/>
    <col min="15880" max="15880" width="12.140625" style="1" bestFit="1" customWidth="1"/>
    <col min="15881" max="15882" width="11.7109375" style="1" customWidth="1"/>
    <col min="15883" max="15885" width="9.5703125" style="1" bestFit="1" customWidth="1"/>
    <col min="15886" max="15886" width="10.85546875" style="1" bestFit="1" customWidth="1"/>
    <col min="15887" max="15887" width="11.42578125" style="1" customWidth="1"/>
    <col min="15888" max="15888" width="10.7109375" style="1" customWidth="1"/>
    <col min="15889" max="15891" width="11" style="1" customWidth="1"/>
    <col min="15892" max="15893" width="14.7109375" style="1" customWidth="1"/>
    <col min="15894" max="16129" width="9.140625" style="1"/>
    <col min="16130" max="16130" width="21.42578125" style="1" customWidth="1"/>
    <col min="16131" max="16131" width="12.140625" style="1" bestFit="1" customWidth="1"/>
    <col min="16132" max="16132" width="12.85546875" style="1" customWidth="1"/>
    <col min="16133" max="16135" width="10.85546875" style="1" bestFit="1" customWidth="1"/>
    <col min="16136" max="16136" width="12.140625" style="1" bestFit="1" customWidth="1"/>
    <col min="16137" max="16138" width="11.7109375" style="1" customWidth="1"/>
    <col min="16139" max="16141" width="9.5703125" style="1" bestFit="1" customWidth="1"/>
    <col min="16142" max="16142" width="10.85546875" style="1" bestFit="1" customWidth="1"/>
    <col min="16143" max="16143" width="11.42578125" style="1" customWidth="1"/>
    <col min="16144" max="16144" width="10.7109375" style="1" customWidth="1"/>
    <col min="16145" max="16147" width="11" style="1" customWidth="1"/>
    <col min="16148" max="16149" width="14.7109375" style="1" customWidth="1"/>
    <col min="16150" max="16384" width="9.140625" style="1"/>
  </cols>
  <sheetData>
    <row r="1" spans="1:65" ht="15.75" thickBot="1" x14ac:dyDescent="0.3"/>
    <row r="2" spans="1:65" ht="36" customHeight="1" x14ac:dyDescent="0.25">
      <c r="B2" s="51" t="s">
        <v>47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2">
        <v>45446</v>
      </c>
    </row>
    <row r="3" spans="1:65" ht="31.5" x14ac:dyDescent="0.25">
      <c r="B3" s="3" t="s">
        <v>0</v>
      </c>
      <c r="C3" s="4" t="s">
        <v>3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37</v>
      </c>
      <c r="K3" s="4" t="s">
        <v>30</v>
      </c>
      <c r="L3" s="4" t="s">
        <v>31</v>
      </c>
      <c r="M3" s="4" t="s">
        <v>14</v>
      </c>
      <c r="N3" s="5" t="s">
        <v>4</v>
      </c>
      <c r="O3" s="4" t="s">
        <v>15</v>
      </c>
      <c r="P3" s="4" t="s">
        <v>32</v>
      </c>
      <c r="Q3" s="4" t="s">
        <v>33</v>
      </c>
      <c r="R3" s="4" t="s">
        <v>38</v>
      </c>
      <c r="S3" s="4" t="s">
        <v>39</v>
      </c>
      <c r="T3" s="4" t="s">
        <v>7</v>
      </c>
      <c r="U3" s="6" t="s">
        <v>2</v>
      </c>
    </row>
    <row r="4" spans="1:65" ht="15.75" x14ac:dyDescent="0.25">
      <c r="B4" s="7" t="s">
        <v>5</v>
      </c>
      <c r="C4" s="14">
        <v>429.05</v>
      </c>
      <c r="D4" s="14">
        <v>30.19</v>
      </c>
      <c r="E4" s="14">
        <v>14.22</v>
      </c>
      <c r="F4" s="14">
        <v>17.86</v>
      </c>
      <c r="G4" s="14">
        <v>0</v>
      </c>
      <c r="H4" s="14">
        <v>0</v>
      </c>
      <c r="I4" s="14">
        <v>440.21</v>
      </c>
      <c r="J4" s="14">
        <v>0</v>
      </c>
      <c r="K4" s="14">
        <v>0</v>
      </c>
      <c r="L4" s="14">
        <v>0</v>
      </c>
      <c r="M4" s="14">
        <v>0</v>
      </c>
      <c r="N4" s="8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f>C4+D4+E4+F4+G4+H4+I4+L4+M4</f>
        <v>931.53</v>
      </c>
      <c r="U4" s="9">
        <f t="shared" ref="U4:U6" si="0">T4*10.764</f>
        <v>10026.98892</v>
      </c>
    </row>
    <row r="5" spans="1:65" ht="15.75" x14ac:dyDescent="0.25">
      <c r="B5" s="7" t="s">
        <v>6</v>
      </c>
      <c r="C5" s="14">
        <v>0</v>
      </c>
      <c r="D5" s="14">
        <v>30.19</v>
      </c>
      <c r="E5" s="14">
        <v>14.22</v>
      </c>
      <c r="F5" s="14">
        <v>17.86</v>
      </c>
      <c r="G5" s="14">
        <v>0</v>
      </c>
      <c r="H5" s="14">
        <v>0</v>
      </c>
      <c r="I5" s="14">
        <v>840.25</v>
      </c>
      <c r="J5" s="14">
        <v>0</v>
      </c>
      <c r="K5" s="14">
        <v>0</v>
      </c>
      <c r="L5" s="14">
        <v>1.73</v>
      </c>
      <c r="M5" s="14">
        <v>1.21</v>
      </c>
      <c r="N5" s="8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f t="shared" ref="T5:T6" si="1">C5+D5+E5+F5+G5+H5+I5+L5+M5</f>
        <v>905.46</v>
      </c>
      <c r="U5" s="9">
        <f t="shared" si="0"/>
        <v>9746.371439999999</v>
      </c>
    </row>
    <row r="6" spans="1:65" ht="15.75" x14ac:dyDescent="0.25">
      <c r="B6" s="7" t="s">
        <v>40</v>
      </c>
      <c r="C6" s="14">
        <v>0</v>
      </c>
      <c r="D6" s="14">
        <v>30.19</v>
      </c>
      <c r="E6" s="14">
        <v>14.22</v>
      </c>
      <c r="F6" s="14">
        <v>17.86</v>
      </c>
      <c r="G6" s="14">
        <v>0</v>
      </c>
      <c r="H6" s="14">
        <v>0</v>
      </c>
      <c r="I6" s="14">
        <v>840.25</v>
      </c>
      <c r="J6" s="14">
        <v>0</v>
      </c>
      <c r="K6" s="14">
        <v>0</v>
      </c>
      <c r="L6" s="14">
        <v>1.73</v>
      </c>
      <c r="M6" s="14">
        <v>1.21</v>
      </c>
      <c r="N6" s="8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f t="shared" si="1"/>
        <v>905.46</v>
      </c>
      <c r="U6" s="9">
        <f t="shared" si="0"/>
        <v>9746.371439999999</v>
      </c>
    </row>
    <row r="7" spans="1:65" ht="32.1" customHeight="1" x14ac:dyDescent="0.25">
      <c r="B7" s="10" t="s">
        <v>34</v>
      </c>
      <c r="C7" s="11">
        <f t="shared" ref="C7:U7" si="2">SUM(C4:C6)</f>
        <v>429.05</v>
      </c>
      <c r="D7" s="11">
        <f t="shared" si="2"/>
        <v>90.570000000000007</v>
      </c>
      <c r="E7" s="11">
        <f t="shared" si="2"/>
        <v>42.660000000000004</v>
      </c>
      <c r="F7" s="11">
        <f t="shared" si="2"/>
        <v>53.58</v>
      </c>
      <c r="G7" s="11">
        <f t="shared" si="2"/>
        <v>0</v>
      </c>
      <c r="H7" s="11">
        <f t="shared" si="2"/>
        <v>0</v>
      </c>
      <c r="I7" s="11">
        <f>SUM(I4:I6)</f>
        <v>2120.71</v>
      </c>
      <c r="J7" s="11">
        <f t="shared" si="2"/>
        <v>0</v>
      </c>
      <c r="K7" s="11">
        <f t="shared" si="2"/>
        <v>0</v>
      </c>
      <c r="L7" s="11">
        <f t="shared" si="2"/>
        <v>3.46</v>
      </c>
      <c r="M7" s="11">
        <f t="shared" si="2"/>
        <v>2.42</v>
      </c>
      <c r="N7" s="11">
        <f t="shared" si="2"/>
        <v>0</v>
      </c>
      <c r="O7" s="11">
        <f t="shared" si="2"/>
        <v>0</v>
      </c>
      <c r="P7" s="11">
        <f t="shared" si="2"/>
        <v>0</v>
      </c>
      <c r="Q7" s="11">
        <f t="shared" si="2"/>
        <v>0</v>
      </c>
      <c r="R7" s="11">
        <f t="shared" si="2"/>
        <v>0</v>
      </c>
      <c r="S7" s="11">
        <f t="shared" si="2"/>
        <v>0</v>
      </c>
      <c r="T7" s="11">
        <f t="shared" si="2"/>
        <v>2742.45</v>
      </c>
      <c r="U7" s="11">
        <f t="shared" si="2"/>
        <v>29519.731799999998</v>
      </c>
    </row>
    <row r="8" spans="1:65" s="28" customFormat="1" ht="18" customHeight="1" x14ac:dyDescent="0.25">
      <c r="A8" s="1"/>
      <c r="B8" s="29" t="s">
        <v>42</v>
      </c>
      <c r="C8" s="30">
        <v>265.18</v>
      </c>
      <c r="D8" s="30">
        <v>30.19</v>
      </c>
      <c r="E8" s="30">
        <v>14.22</v>
      </c>
      <c r="F8" s="30">
        <v>17.86</v>
      </c>
      <c r="G8" s="30">
        <v>0</v>
      </c>
      <c r="H8" s="30">
        <v>541.35</v>
      </c>
      <c r="I8" s="30">
        <v>87.82</v>
      </c>
      <c r="J8" s="30">
        <v>0</v>
      </c>
      <c r="K8" s="30">
        <v>0</v>
      </c>
      <c r="L8" s="30">
        <v>1.73</v>
      </c>
      <c r="M8" s="30">
        <v>1.21</v>
      </c>
      <c r="N8" s="30">
        <v>19.97</v>
      </c>
      <c r="O8" s="30">
        <v>26.19</v>
      </c>
      <c r="P8" s="30">
        <v>0</v>
      </c>
      <c r="Q8" s="30">
        <v>0</v>
      </c>
      <c r="R8" s="30">
        <v>0</v>
      </c>
      <c r="S8" s="30">
        <v>0</v>
      </c>
      <c r="T8" s="30">
        <f>C8+D8+E8+F8+H8+I8+L8+M8+N8+O8</f>
        <v>1005.7200000000003</v>
      </c>
      <c r="U8" s="31">
        <f>T8*10.764</f>
        <v>10825.570080000001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s="22" customFormat="1" ht="15.75" customHeight="1" x14ac:dyDescent="0.25">
      <c r="A9" s="1"/>
      <c r="B9" s="7" t="s">
        <v>43</v>
      </c>
      <c r="C9" s="14">
        <v>352.99900000000002</v>
      </c>
      <c r="D9" s="14">
        <v>30.19</v>
      </c>
      <c r="E9" s="14">
        <v>14.22</v>
      </c>
      <c r="F9" s="14">
        <v>17.86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1.73</v>
      </c>
      <c r="M9" s="14">
        <v>1.21</v>
      </c>
      <c r="N9" s="14">
        <v>26.63</v>
      </c>
      <c r="O9" s="14">
        <v>31.14</v>
      </c>
      <c r="P9" s="14">
        <v>0</v>
      </c>
      <c r="Q9" s="14">
        <v>0</v>
      </c>
      <c r="R9" s="14">
        <v>0</v>
      </c>
      <c r="S9" s="14">
        <v>0</v>
      </c>
      <c r="T9" s="14">
        <f t="shared" ref="T9:T27" si="3">C9+D9+E9+F9+L9+M9+N9+O9</f>
        <v>475.97900000000004</v>
      </c>
      <c r="U9" s="9">
        <f t="shared" ref="U9:U28" si="4">T9*10.764</f>
        <v>5123.4379559999998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s="22" customFormat="1" ht="15.75" customHeight="1" x14ac:dyDescent="0.25">
      <c r="A10" s="1"/>
      <c r="B10" s="7" t="s">
        <v>44</v>
      </c>
      <c r="C10" s="14">
        <v>352.99900000000002</v>
      </c>
      <c r="D10" s="14">
        <v>30.19</v>
      </c>
      <c r="E10" s="14">
        <v>14.22</v>
      </c>
      <c r="F10" s="14">
        <v>17.86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1.73</v>
      </c>
      <c r="M10" s="14">
        <v>1.21</v>
      </c>
      <c r="N10" s="14">
        <v>26.63</v>
      </c>
      <c r="O10" s="14">
        <v>31.14</v>
      </c>
      <c r="P10" s="14">
        <v>0</v>
      </c>
      <c r="Q10" s="14">
        <v>0</v>
      </c>
      <c r="R10" s="14">
        <v>0</v>
      </c>
      <c r="S10" s="14">
        <v>0</v>
      </c>
      <c r="T10" s="14">
        <f t="shared" si="3"/>
        <v>475.97900000000004</v>
      </c>
      <c r="U10" s="9">
        <f t="shared" si="4"/>
        <v>5123.4379559999998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15.75" x14ac:dyDescent="0.25">
      <c r="B11" s="7" t="s">
        <v>16</v>
      </c>
      <c r="C11" s="14">
        <v>352.99900000000002</v>
      </c>
      <c r="D11" s="14">
        <v>30.19</v>
      </c>
      <c r="E11" s="14">
        <v>14.22</v>
      </c>
      <c r="F11" s="14">
        <v>17.86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1.73</v>
      </c>
      <c r="M11" s="14">
        <v>1.21</v>
      </c>
      <c r="N11" s="14">
        <v>26.63</v>
      </c>
      <c r="O11" s="14">
        <v>31.14</v>
      </c>
      <c r="P11" s="14">
        <v>0</v>
      </c>
      <c r="Q11" s="14">
        <v>0</v>
      </c>
      <c r="R11" s="14">
        <v>0</v>
      </c>
      <c r="S11" s="14">
        <v>0</v>
      </c>
      <c r="T11" s="14">
        <f t="shared" si="3"/>
        <v>475.97900000000004</v>
      </c>
      <c r="U11" s="9">
        <f t="shared" si="4"/>
        <v>5123.4379559999998</v>
      </c>
    </row>
    <row r="12" spans="1:65" ht="15.75" x14ac:dyDescent="0.25">
      <c r="B12" s="13" t="s">
        <v>17</v>
      </c>
      <c r="C12" s="14">
        <v>352.99900000000002</v>
      </c>
      <c r="D12" s="14">
        <v>30.19</v>
      </c>
      <c r="E12" s="14">
        <v>14.22</v>
      </c>
      <c r="F12" s="14">
        <v>17.86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1.73</v>
      </c>
      <c r="M12" s="14">
        <v>1.21</v>
      </c>
      <c r="N12" s="14">
        <v>26.63</v>
      </c>
      <c r="O12" s="14">
        <v>31.14</v>
      </c>
      <c r="P12" s="14">
        <v>0</v>
      </c>
      <c r="Q12" s="14">
        <v>0</v>
      </c>
      <c r="R12" s="14">
        <v>0</v>
      </c>
      <c r="S12" s="14">
        <v>0</v>
      </c>
      <c r="T12" s="14">
        <f t="shared" si="3"/>
        <v>475.97900000000004</v>
      </c>
      <c r="U12" s="9">
        <f t="shared" si="4"/>
        <v>5123.4379559999998</v>
      </c>
    </row>
    <row r="13" spans="1:65" s="26" customFormat="1" ht="15.75" x14ac:dyDescent="0.25">
      <c r="A13" s="1"/>
      <c r="B13" s="23" t="s">
        <v>48</v>
      </c>
      <c r="C13" s="24">
        <v>265.18</v>
      </c>
      <c r="D13" s="24">
        <v>30.19</v>
      </c>
      <c r="E13" s="24">
        <v>14.22</v>
      </c>
      <c r="F13" s="24">
        <v>17.86</v>
      </c>
      <c r="G13" s="24">
        <v>0</v>
      </c>
      <c r="H13" s="24">
        <v>0</v>
      </c>
      <c r="I13" s="24">
        <v>87.82</v>
      </c>
      <c r="J13" s="24">
        <v>0</v>
      </c>
      <c r="K13" s="24">
        <v>0</v>
      </c>
      <c r="L13" s="24">
        <v>1.73</v>
      </c>
      <c r="M13" s="24">
        <v>1.21</v>
      </c>
      <c r="N13" s="24">
        <v>26.63</v>
      </c>
      <c r="O13" s="24">
        <v>31.14</v>
      </c>
      <c r="P13" s="24">
        <v>0</v>
      </c>
      <c r="Q13" s="24">
        <v>0</v>
      </c>
      <c r="R13" s="24">
        <v>0</v>
      </c>
      <c r="S13" s="24">
        <v>0</v>
      </c>
      <c r="T13" s="24">
        <f>C13+D13+E13+F13+I13+L13+M13+N13+O13</f>
        <v>475.98</v>
      </c>
      <c r="U13" s="25">
        <f t="shared" si="4"/>
        <v>5123.4487200000003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ht="15.75" x14ac:dyDescent="0.25">
      <c r="B14" s="13" t="s">
        <v>18</v>
      </c>
      <c r="C14" s="14">
        <v>352.99900000000002</v>
      </c>
      <c r="D14" s="14">
        <v>30.19</v>
      </c>
      <c r="E14" s="14">
        <v>14.22</v>
      </c>
      <c r="F14" s="14">
        <v>17.86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1.73</v>
      </c>
      <c r="M14" s="14">
        <v>1.21</v>
      </c>
      <c r="N14" s="14">
        <v>26.63</v>
      </c>
      <c r="O14" s="14">
        <v>31.14</v>
      </c>
      <c r="P14" s="14">
        <v>0</v>
      </c>
      <c r="Q14" s="14">
        <v>0</v>
      </c>
      <c r="R14" s="14">
        <v>0</v>
      </c>
      <c r="S14" s="14">
        <v>0</v>
      </c>
      <c r="T14" s="14">
        <f t="shared" si="3"/>
        <v>475.97900000000004</v>
      </c>
      <c r="U14" s="9">
        <f t="shared" si="4"/>
        <v>5123.4379559999998</v>
      </c>
    </row>
    <row r="15" spans="1:65" ht="15.75" x14ac:dyDescent="0.25">
      <c r="B15" s="7" t="s">
        <v>19</v>
      </c>
      <c r="C15" s="14">
        <v>352.99900000000002</v>
      </c>
      <c r="D15" s="14">
        <v>30.19</v>
      </c>
      <c r="E15" s="14">
        <v>14.22</v>
      </c>
      <c r="F15" s="14">
        <v>17.86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1.73</v>
      </c>
      <c r="M15" s="14">
        <v>1.21</v>
      </c>
      <c r="N15" s="14">
        <v>26.63</v>
      </c>
      <c r="O15" s="14">
        <v>31.14</v>
      </c>
      <c r="P15" s="14">
        <v>0</v>
      </c>
      <c r="Q15" s="14">
        <v>0</v>
      </c>
      <c r="R15" s="14">
        <v>0</v>
      </c>
      <c r="S15" s="14">
        <v>0</v>
      </c>
      <c r="T15" s="14">
        <f t="shared" si="3"/>
        <v>475.97900000000004</v>
      </c>
      <c r="U15" s="9">
        <f t="shared" si="4"/>
        <v>5123.4379559999998</v>
      </c>
    </row>
    <row r="16" spans="1:65" ht="15.75" x14ac:dyDescent="0.25">
      <c r="B16" s="13" t="s">
        <v>20</v>
      </c>
      <c r="C16" s="14">
        <v>352.99900000000002</v>
      </c>
      <c r="D16" s="14">
        <v>30.19</v>
      </c>
      <c r="E16" s="14">
        <v>14.22</v>
      </c>
      <c r="F16" s="14">
        <v>17.86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1.73</v>
      </c>
      <c r="M16" s="14">
        <v>1.21</v>
      </c>
      <c r="N16" s="14">
        <v>26.63</v>
      </c>
      <c r="O16" s="14">
        <v>31.14</v>
      </c>
      <c r="P16" s="14">
        <v>0</v>
      </c>
      <c r="Q16" s="14">
        <v>0</v>
      </c>
      <c r="R16" s="14">
        <v>0</v>
      </c>
      <c r="S16" s="14">
        <v>0</v>
      </c>
      <c r="T16" s="14">
        <f t="shared" si="3"/>
        <v>475.97900000000004</v>
      </c>
      <c r="U16" s="9">
        <f t="shared" si="4"/>
        <v>5123.4379559999998</v>
      </c>
    </row>
    <row r="17" spans="1:65" ht="15.75" x14ac:dyDescent="0.25">
      <c r="B17" s="7" t="s">
        <v>21</v>
      </c>
      <c r="C17" s="14">
        <v>352.99900000000002</v>
      </c>
      <c r="D17" s="14">
        <v>30.19</v>
      </c>
      <c r="E17" s="14">
        <v>14.22</v>
      </c>
      <c r="F17" s="14">
        <v>17.86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1.73</v>
      </c>
      <c r="M17" s="14">
        <v>1.21</v>
      </c>
      <c r="N17" s="14">
        <v>26.63</v>
      </c>
      <c r="O17" s="14">
        <v>31.14</v>
      </c>
      <c r="P17" s="14">
        <v>0</v>
      </c>
      <c r="Q17" s="14">
        <v>0</v>
      </c>
      <c r="R17" s="14">
        <v>0</v>
      </c>
      <c r="S17" s="14">
        <v>0</v>
      </c>
      <c r="T17" s="14">
        <f t="shared" si="3"/>
        <v>475.97900000000004</v>
      </c>
      <c r="U17" s="9">
        <f t="shared" si="4"/>
        <v>5123.4379559999998</v>
      </c>
    </row>
    <row r="18" spans="1:65" s="26" customFormat="1" ht="15.75" x14ac:dyDescent="0.25">
      <c r="A18" s="1"/>
      <c r="B18" s="27" t="s">
        <v>49</v>
      </c>
      <c r="C18" s="24">
        <v>265.18</v>
      </c>
      <c r="D18" s="24">
        <v>30.19</v>
      </c>
      <c r="E18" s="24">
        <v>14.22</v>
      </c>
      <c r="F18" s="24">
        <v>17.86</v>
      </c>
      <c r="G18" s="24">
        <v>0</v>
      </c>
      <c r="H18" s="24">
        <v>0</v>
      </c>
      <c r="I18" s="24">
        <v>87.82</v>
      </c>
      <c r="J18" s="24">
        <v>0</v>
      </c>
      <c r="K18" s="24">
        <v>0</v>
      </c>
      <c r="L18" s="24">
        <v>1.73</v>
      </c>
      <c r="M18" s="24">
        <v>1.21</v>
      </c>
      <c r="N18" s="24">
        <v>26.63</v>
      </c>
      <c r="O18" s="24">
        <v>31.14</v>
      </c>
      <c r="P18" s="24">
        <v>0</v>
      </c>
      <c r="Q18" s="24">
        <v>0</v>
      </c>
      <c r="R18" s="24">
        <v>0</v>
      </c>
      <c r="S18" s="24">
        <v>0</v>
      </c>
      <c r="T18" s="24">
        <f>C18+D18+E18+F18+I18+L18+M18+N18+O18</f>
        <v>475.98</v>
      </c>
      <c r="U18" s="25">
        <f t="shared" si="4"/>
        <v>5123.4487200000003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ht="15.75" x14ac:dyDescent="0.25">
      <c r="B19" s="7" t="s">
        <v>22</v>
      </c>
      <c r="C19" s="14">
        <v>352.99900000000002</v>
      </c>
      <c r="D19" s="14">
        <v>30.19</v>
      </c>
      <c r="E19" s="14">
        <v>14.22</v>
      </c>
      <c r="F19" s="14">
        <v>17.86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1.73</v>
      </c>
      <c r="M19" s="14">
        <v>1.21</v>
      </c>
      <c r="N19" s="14">
        <v>26.63</v>
      </c>
      <c r="O19" s="14">
        <v>31.14</v>
      </c>
      <c r="P19" s="14">
        <v>0</v>
      </c>
      <c r="Q19" s="14">
        <v>0</v>
      </c>
      <c r="R19" s="14">
        <v>0</v>
      </c>
      <c r="S19" s="14">
        <v>0</v>
      </c>
      <c r="T19" s="14">
        <f t="shared" si="3"/>
        <v>475.97900000000004</v>
      </c>
      <c r="U19" s="9">
        <f t="shared" si="4"/>
        <v>5123.4379559999998</v>
      </c>
    </row>
    <row r="20" spans="1:65" ht="15.75" x14ac:dyDescent="0.25">
      <c r="B20" s="13" t="s">
        <v>23</v>
      </c>
      <c r="C20" s="14">
        <v>352.99900000000002</v>
      </c>
      <c r="D20" s="14">
        <v>30.19</v>
      </c>
      <c r="E20" s="14">
        <v>14.22</v>
      </c>
      <c r="F20" s="14">
        <v>17.86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1.73</v>
      </c>
      <c r="M20" s="14">
        <v>1.21</v>
      </c>
      <c r="N20" s="14">
        <v>26.63</v>
      </c>
      <c r="O20" s="14">
        <v>31.14</v>
      </c>
      <c r="P20" s="14">
        <v>0</v>
      </c>
      <c r="Q20" s="14">
        <v>0</v>
      </c>
      <c r="R20" s="14">
        <v>0</v>
      </c>
      <c r="S20" s="14">
        <v>0</v>
      </c>
      <c r="T20" s="14">
        <f t="shared" si="3"/>
        <v>475.97900000000004</v>
      </c>
      <c r="U20" s="9">
        <f t="shared" si="4"/>
        <v>5123.4379559999998</v>
      </c>
    </row>
    <row r="21" spans="1:65" ht="15.75" x14ac:dyDescent="0.25">
      <c r="B21" s="7" t="s">
        <v>24</v>
      </c>
      <c r="C21" s="14">
        <v>352.99900000000002</v>
      </c>
      <c r="D21" s="14">
        <v>30.19</v>
      </c>
      <c r="E21" s="14">
        <v>14.22</v>
      </c>
      <c r="F21" s="14">
        <v>17.86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1.73</v>
      </c>
      <c r="M21" s="14">
        <v>1.21</v>
      </c>
      <c r="N21" s="14">
        <v>26.63</v>
      </c>
      <c r="O21" s="14">
        <v>31.14</v>
      </c>
      <c r="P21" s="14">
        <v>0</v>
      </c>
      <c r="Q21" s="14">
        <v>0</v>
      </c>
      <c r="R21" s="14">
        <v>0</v>
      </c>
      <c r="S21" s="14">
        <v>0</v>
      </c>
      <c r="T21" s="14">
        <f t="shared" si="3"/>
        <v>475.97900000000004</v>
      </c>
      <c r="U21" s="9">
        <f t="shared" si="4"/>
        <v>5123.4379559999998</v>
      </c>
    </row>
    <row r="22" spans="1:65" ht="15.75" x14ac:dyDescent="0.25">
      <c r="B22" s="13" t="s">
        <v>25</v>
      </c>
      <c r="C22" s="14">
        <v>352.99900000000002</v>
      </c>
      <c r="D22" s="14">
        <v>30.19</v>
      </c>
      <c r="E22" s="14">
        <v>14.22</v>
      </c>
      <c r="F22" s="14">
        <v>17.86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1.73</v>
      </c>
      <c r="M22" s="14">
        <v>1.21</v>
      </c>
      <c r="N22" s="14">
        <v>26.63</v>
      </c>
      <c r="O22" s="14">
        <v>31.14</v>
      </c>
      <c r="P22" s="14">
        <v>0</v>
      </c>
      <c r="Q22" s="14">
        <v>0</v>
      </c>
      <c r="R22" s="14">
        <v>0</v>
      </c>
      <c r="S22" s="14">
        <v>0</v>
      </c>
      <c r="T22" s="14">
        <f t="shared" si="3"/>
        <v>475.97900000000004</v>
      </c>
      <c r="U22" s="9">
        <f t="shared" si="4"/>
        <v>5123.4379559999998</v>
      </c>
    </row>
    <row r="23" spans="1:65" s="26" customFormat="1" ht="15.75" x14ac:dyDescent="0.25">
      <c r="A23" s="1"/>
      <c r="B23" s="23" t="s">
        <v>50</v>
      </c>
      <c r="C23" s="24">
        <v>265.18</v>
      </c>
      <c r="D23" s="24">
        <v>30.19</v>
      </c>
      <c r="E23" s="24">
        <v>14.22</v>
      </c>
      <c r="F23" s="24">
        <v>17.86</v>
      </c>
      <c r="G23" s="24">
        <v>0</v>
      </c>
      <c r="H23" s="24">
        <v>0</v>
      </c>
      <c r="I23" s="24">
        <v>87.82</v>
      </c>
      <c r="J23" s="24">
        <v>0</v>
      </c>
      <c r="K23" s="24">
        <v>0</v>
      </c>
      <c r="L23" s="24">
        <v>1.73</v>
      </c>
      <c r="M23" s="24">
        <v>1.21</v>
      </c>
      <c r="N23" s="24">
        <v>26.63</v>
      </c>
      <c r="O23" s="24">
        <v>31.14</v>
      </c>
      <c r="P23" s="24">
        <v>0</v>
      </c>
      <c r="Q23" s="24">
        <v>0</v>
      </c>
      <c r="R23" s="24">
        <v>0</v>
      </c>
      <c r="S23" s="24">
        <v>0</v>
      </c>
      <c r="T23" s="24">
        <f>C23+D23+E23+F23+I23+L23+M23+N23+O23</f>
        <v>475.98</v>
      </c>
      <c r="U23" s="25">
        <f t="shared" si="4"/>
        <v>5123.4487200000003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ht="15.75" x14ac:dyDescent="0.25">
      <c r="B24" s="13" t="s">
        <v>26</v>
      </c>
      <c r="C24" s="14">
        <v>352.99900000000002</v>
      </c>
      <c r="D24" s="14">
        <v>30.19</v>
      </c>
      <c r="E24" s="14">
        <v>14.22</v>
      </c>
      <c r="F24" s="14">
        <v>17.86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1.73</v>
      </c>
      <c r="M24" s="14">
        <v>1.21</v>
      </c>
      <c r="N24" s="14">
        <v>26.63</v>
      </c>
      <c r="O24" s="14">
        <v>31.14</v>
      </c>
      <c r="P24" s="14">
        <v>0</v>
      </c>
      <c r="Q24" s="14">
        <v>0</v>
      </c>
      <c r="R24" s="14">
        <v>0</v>
      </c>
      <c r="S24" s="14">
        <v>0</v>
      </c>
      <c r="T24" s="14">
        <f t="shared" si="3"/>
        <v>475.97900000000004</v>
      </c>
      <c r="U24" s="9">
        <f t="shared" si="4"/>
        <v>5123.4379559999998</v>
      </c>
    </row>
    <row r="25" spans="1:65" ht="15.75" x14ac:dyDescent="0.25">
      <c r="B25" s="7" t="s">
        <v>27</v>
      </c>
      <c r="C25" s="14">
        <v>352.99900000000002</v>
      </c>
      <c r="D25" s="14">
        <v>30.19</v>
      </c>
      <c r="E25" s="14">
        <v>14.22</v>
      </c>
      <c r="F25" s="14">
        <v>17.86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1.73</v>
      </c>
      <c r="M25" s="14">
        <v>1.21</v>
      </c>
      <c r="N25" s="14">
        <v>26.63</v>
      </c>
      <c r="O25" s="14">
        <v>31.14</v>
      </c>
      <c r="P25" s="14">
        <v>0</v>
      </c>
      <c r="Q25" s="14">
        <v>0</v>
      </c>
      <c r="R25" s="14">
        <v>0</v>
      </c>
      <c r="S25" s="14">
        <v>0</v>
      </c>
      <c r="T25" s="14">
        <f t="shared" si="3"/>
        <v>475.97900000000004</v>
      </c>
      <c r="U25" s="9">
        <f t="shared" si="4"/>
        <v>5123.4379559999998</v>
      </c>
    </row>
    <row r="26" spans="1:65" ht="15.75" x14ac:dyDescent="0.25">
      <c r="B26" s="13" t="s">
        <v>28</v>
      </c>
      <c r="C26" s="14">
        <v>352.99900000000002</v>
      </c>
      <c r="D26" s="14">
        <v>30.19</v>
      </c>
      <c r="E26" s="14">
        <v>14.22</v>
      </c>
      <c r="F26" s="14">
        <v>17.86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1.73</v>
      </c>
      <c r="M26" s="14">
        <v>1.21</v>
      </c>
      <c r="N26" s="14">
        <v>26.63</v>
      </c>
      <c r="O26" s="14">
        <v>31.14</v>
      </c>
      <c r="P26" s="14">
        <v>0</v>
      </c>
      <c r="Q26" s="14">
        <v>0</v>
      </c>
      <c r="R26" s="14">
        <v>0</v>
      </c>
      <c r="S26" s="14">
        <v>0</v>
      </c>
      <c r="T26" s="14">
        <f t="shared" si="3"/>
        <v>475.97900000000004</v>
      </c>
      <c r="U26" s="9">
        <f t="shared" si="4"/>
        <v>5123.4379559999998</v>
      </c>
    </row>
    <row r="27" spans="1:65" ht="15.75" x14ac:dyDescent="0.25">
      <c r="B27" s="7" t="s">
        <v>29</v>
      </c>
      <c r="C27" s="14">
        <v>352.99900000000002</v>
      </c>
      <c r="D27" s="14">
        <v>30.19</v>
      </c>
      <c r="E27" s="14">
        <v>14.22</v>
      </c>
      <c r="F27" s="14">
        <v>17.86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1.73</v>
      </c>
      <c r="M27" s="14">
        <v>1.21</v>
      </c>
      <c r="N27" s="14">
        <v>26.63</v>
      </c>
      <c r="O27" s="14">
        <v>31.14</v>
      </c>
      <c r="P27" s="14">
        <v>0</v>
      </c>
      <c r="Q27" s="14">
        <v>0</v>
      </c>
      <c r="R27" s="14">
        <v>0</v>
      </c>
      <c r="S27" s="14">
        <v>0</v>
      </c>
      <c r="T27" s="14">
        <f t="shared" si="3"/>
        <v>475.97900000000004</v>
      </c>
      <c r="U27" s="9">
        <f t="shared" si="4"/>
        <v>5123.4379559999998</v>
      </c>
    </row>
    <row r="28" spans="1:65" ht="15.75" x14ac:dyDescent="0.25">
      <c r="B28" s="7" t="s">
        <v>1</v>
      </c>
      <c r="C28" s="12">
        <v>0</v>
      </c>
      <c r="D28" s="14">
        <v>30.19</v>
      </c>
      <c r="E28" s="14">
        <v>14.22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1.73</v>
      </c>
      <c r="M28" s="14">
        <v>1.21</v>
      </c>
      <c r="N28" s="14">
        <v>0</v>
      </c>
      <c r="O28" s="14">
        <v>0</v>
      </c>
      <c r="P28" s="14">
        <v>31.45</v>
      </c>
      <c r="Q28" s="14">
        <v>0</v>
      </c>
      <c r="R28" s="14">
        <v>0</v>
      </c>
      <c r="S28" s="14">
        <v>0</v>
      </c>
      <c r="T28" s="14">
        <f>C28+D28+E28+F28+L28+M28+N28+O28+P28</f>
        <v>78.8</v>
      </c>
      <c r="U28" s="9">
        <f t="shared" si="4"/>
        <v>848.20319999999992</v>
      </c>
    </row>
    <row r="29" spans="1:65" ht="32.1" customHeight="1" x14ac:dyDescent="0.25">
      <c r="B29" s="10" t="s">
        <v>45</v>
      </c>
      <c r="C29" s="15">
        <f>SUM(C8:C28)</f>
        <v>6708.7039999999988</v>
      </c>
      <c r="D29" s="15">
        <f t="shared" ref="D29:U29" si="5">SUM(D8:D28)</f>
        <v>633.99000000000024</v>
      </c>
      <c r="E29" s="15">
        <f t="shared" si="5"/>
        <v>298.62000000000006</v>
      </c>
      <c r="F29" s="15">
        <f t="shared" si="5"/>
        <v>357.20000000000016</v>
      </c>
      <c r="G29" s="15">
        <f t="shared" si="5"/>
        <v>0</v>
      </c>
      <c r="H29" s="15">
        <f t="shared" si="5"/>
        <v>541.35</v>
      </c>
      <c r="I29" s="15">
        <f t="shared" si="5"/>
        <v>351.28</v>
      </c>
      <c r="J29" s="15">
        <f t="shared" si="5"/>
        <v>0</v>
      </c>
      <c r="K29" s="15">
        <f t="shared" si="5"/>
        <v>0</v>
      </c>
      <c r="L29" s="15">
        <f t="shared" si="5"/>
        <v>36.33</v>
      </c>
      <c r="M29" s="15">
        <f t="shared" si="5"/>
        <v>25.410000000000011</v>
      </c>
      <c r="N29" s="15">
        <f t="shared" si="5"/>
        <v>525.93999999999994</v>
      </c>
      <c r="O29" s="15">
        <f t="shared" si="5"/>
        <v>617.8499999999998</v>
      </c>
      <c r="P29" s="15">
        <f t="shared" si="5"/>
        <v>31.45</v>
      </c>
      <c r="Q29" s="15">
        <f t="shared" si="5"/>
        <v>0</v>
      </c>
      <c r="R29" s="15">
        <f t="shared" si="5"/>
        <v>0</v>
      </c>
      <c r="S29" s="15">
        <f t="shared" si="5"/>
        <v>0</v>
      </c>
      <c r="T29" s="15">
        <f t="shared" si="5"/>
        <v>10128.123999999998</v>
      </c>
      <c r="U29" s="15">
        <f t="shared" si="5"/>
        <v>109019.12673599998</v>
      </c>
    </row>
    <row r="30" spans="1:65" ht="32.1" customHeight="1" x14ac:dyDescent="0.25">
      <c r="B30" s="16" t="s">
        <v>46</v>
      </c>
      <c r="C30" s="17">
        <f>C7+C29</f>
        <v>7137.753999999999</v>
      </c>
      <c r="D30" s="17">
        <f t="shared" ref="D30:U30" si="6">D7+D29</f>
        <v>724.56000000000029</v>
      </c>
      <c r="E30" s="17">
        <f t="shared" si="6"/>
        <v>341.28000000000009</v>
      </c>
      <c r="F30" s="17">
        <f t="shared" si="6"/>
        <v>410.78000000000014</v>
      </c>
      <c r="G30" s="17">
        <f t="shared" si="6"/>
        <v>0</v>
      </c>
      <c r="H30" s="17">
        <f t="shared" si="6"/>
        <v>541.35</v>
      </c>
      <c r="I30" s="17">
        <f t="shared" si="6"/>
        <v>2471.9899999999998</v>
      </c>
      <c r="J30" s="17">
        <f t="shared" si="6"/>
        <v>0</v>
      </c>
      <c r="K30" s="17">
        <f t="shared" si="6"/>
        <v>0</v>
      </c>
      <c r="L30" s="17">
        <f t="shared" si="6"/>
        <v>39.79</v>
      </c>
      <c r="M30" s="17">
        <f t="shared" si="6"/>
        <v>27.830000000000013</v>
      </c>
      <c r="N30" s="17">
        <f t="shared" si="6"/>
        <v>525.93999999999994</v>
      </c>
      <c r="O30" s="17">
        <f t="shared" si="6"/>
        <v>617.8499999999998</v>
      </c>
      <c r="P30" s="17">
        <f t="shared" si="6"/>
        <v>31.45</v>
      </c>
      <c r="Q30" s="17">
        <f t="shared" si="6"/>
        <v>0</v>
      </c>
      <c r="R30" s="17">
        <f t="shared" si="6"/>
        <v>0</v>
      </c>
      <c r="S30" s="17">
        <f t="shared" si="6"/>
        <v>0</v>
      </c>
      <c r="T30" s="17">
        <f t="shared" si="6"/>
        <v>12870.573999999997</v>
      </c>
      <c r="U30" s="17">
        <f t="shared" si="6"/>
        <v>138538.85853599999</v>
      </c>
    </row>
    <row r="31" spans="1:65" ht="32.1" customHeight="1" x14ac:dyDescent="0.25">
      <c r="B31" s="18" t="s">
        <v>35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53"/>
      <c r="U31" s="55"/>
    </row>
    <row r="32" spans="1:65" ht="32.1" customHeight="1" thickBot="1" x14ac:dyDescent="0.3">
      <c r="B32" s="20" t="s">
        <v>36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54"/>
      <c r="U32" s="56"/>
    </row>
  </sheetData>
  <mergeCells count="3">
    <mergeCell ref="B2:T2"/>
    <mergeCell ref="T31:T32"/>
    <mergeCell ref="U31:U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DBCCF-2E5D-4D4F-99D5-E365F183C261}">
  <dimension ref="A1:CI32"/>
  <sheetViews>
    <sheetView topLeftCell="F1" workbookViewId="0">
      <selection activeCell="T8" sqref="T8"/>
    </sheetView>
  </sheetViews>
  <sheetFormatPr defaultRowHeight="15" x14ac:dyDescent="0.25"/>
  <cols>
    <col min="1" max="1" width="9.140625" style="1"/>
    <col min="2" max="2" width="24.28515625" style="1" bestFit="1" customWidth="1"/>
    <col min="3" max="3" width="12.140625" style="1" bestFit="1" customWidth="1"/>
    <col min="4" max="4" width="12.85546875" style="1" customWidth="1"/>
    <col min="5" max="7" width="10.85546875" style="1" bestFit="1" customWidth="1"/>
    <col min="8" max="8" width="12.140625" style="1" bestFit="1" customWidth="1"/>
    <col min="9" max="10" width="11.7109375" style="1" customWidth="1"/>
    <col min="11" max="13" width="9.5703125" style="1" bestFit="1" customWidth="1"/>
    <col min="14" max="14" width="10.85546875" style="1" bestFit="1" customWidth="1"/>
    <col min="15" max="15" width="11.42578125" style="1" customWidth="1"/>
    <col min="16" max="16" width="10.7109375" style="1" customWidth="1"/>
    <col min="17" max="19" width="11" style="1" customWidth="1"/>
    <col min="20" max="21" width="14.7109375" style="1" customWidth="1"/>
    <col min="22" max="257" width="9.140625" style="1"/>
    <col min="258" max="258" width="21.42578125" style="1" customWidth="1"/>
    <col min="259" max="259" width="12.140625" style="1" bestFit="1" customWidth="1"/>
    <col min="260" max="260" width="12.85546875" style="1" customWidth="1"/>
    <col min="261" max="263" width="10.85546875" style="1" bestFit="1" customWidth="1"/>
    <col min="264" max="264" width="12.140625" style="1" bestFit="1" customWidth="1"/>
    <col min="265" max="266" width="11.7109375" style="1" customWidth="1"/>
    <col min="267" max="269" width="9.5703125" style="1" bestFit="1" customWidth="1"/>
    <col min="270" max="270" width="10.85546875" style="1" bestFit="1" customWidth="1"/>
    <col min="271" max="271" width="11.42578125" style="1" customWidth="1"/>
    <col min="272" max="272" width="10.7109375" style="1" customWidth="1"/>
    <col min="273" max="275" width="11" style="1" customWidth="1"/>
    <col min="276" max="277" width="14.7109375" style="1" customWidth="1"/>
    <col min="278" max="513" width="9.140625" style="1"/>
    <col min="514" max="514" width="21.42578125" style="1" customWidth="1"/>
    <col min="515" max="515" width="12.140625" style="1" bestFit="1" customWidth="1"/>
    <col min="516" max="516" width="12.85546875" style="1" customWidth="1"/>
    <col min="517" max="519" width="10.85546875" style="1" bestFit="1" customWidth="1"/>
    <col min="520" max="520" width="12.140625" style="1" bestFit="1" customWidth="1"/>
    <col min="521" max="522" width="11.7109375" style="1" customWidth="1"/>
    <col min="523" max="525" width="9.5703125" style="1" bestFit="1" customWidth="1"/>
    <col min="526" max="526" width="10.85546875" style="1" bestFit="1" customWidth="1"/>
    <col min="527" max="527" width="11.42578125" style="1" customWidth="1"/>
    <col min="528" max="528" width="10.7109375" style="1" customWidth="1"/>
    <col min="529" max="531" width="11" style="1" customWidth="1"/>
    <col min="532" max="533" width="14.7109375" style="1" customWidth="1"/>
    <col min="534" max="769" width="9.140625" style="1"/>
    <col min="770" max="770" width="21.42578125" style="1" customWidth="1"/>
    <col min="771" max="771" width="12.140625" style="1" bestFit="1" customWidth="1"/>
    <col min="772" max="772" width="12.85546875" style="1" customWidth="1"/>
    <col min="773" max="775" width="10.85546875" style="1" bestFit="1" customWidth="1"/>
    <col min="776" max="776" width="12.140625" style="1" bestFit="1" customWidth="1"/>
    <col min="777" max="778" width="11.7109375" style="1" customWidth="1"/>
    <col min="779" max="781" width="9.5703125" style="1" bestFit="1" customWidth="1"/>
    <col min="782" max="782" width="10.85546875" style="1" bestFit="1" customWidth="1"/>
    <col min="783" max="783" width="11.42578125" style="1" customWidth="1"/>
    <col min="784" max="784" width="10.7109375" style="1" customWidth="1"/>
    <col min="785" max="787" width="11" style="1" customWidth="1"/>
    <col min="788" max="789" width="14.7109375" style="1" customWidth="1"/>
    <col min="790" max="1025" width="9.140625" style="1"/>
    <col min="1026" max="1026" width="21.42578125" style="1" customWidth="1"/>
    <col min="1027" max="1027" width="12.140625" style="1" bestFit="1" customWidth="1"/>
    <col min="1028" max="1028" width="12.85546875" style="1" customWidth="1"/>
    <col min="1029" max="1031" width="10.85546875" style="1" bestFit="1" customWidth="1"/>
    <col min="1032" max="1032" width="12.140625" style="1" bestFit="1" customWidth="1"/>
    <col min="1033" max="1034" width="11.7109375" style="1" customWidth="1"/>
    <col min="1035" max="1037" width="9.5703125" style="1" bestFit="1" customWidth="1"/>
    <col min="1038" max="1038" width="10.85546875" style="1" bestFit="1" customWidth="1"/>
    <col min="1039" max="1039" width="11.42578125" style="1" customWidth="1"/>
    <col min="1040" max="1040" width="10.7109375" style="1" customWidth="1"/>
    <col min="1041" max="1043" width="11" style="1" customWidth="1"/>
    <col min="1044" max="1045" width="14.7109375" style="1" customWidth="1"/>
    <col min="1046" max="1281" width="9.140625" style="1"/>
    <col min="1282" max="1282" width="21.42578125" style="1" customWidth="1"/>
    <col min="1283" max="1283" width="12.140625" style="1" bestFit="1" customWidth="1"/>
    <col min="1284" max="1284" width="12.85546875" style="1" customWidth="1"/>
    <col min="1285" max="1287" width="10.85546875" style="1" bestFit="1" customWidth="1"/>
    <col min="1288" max="1288" width="12.140625" style="1" bestFit="1" customWidth="1"/>
    <col min="1289" max="1290" width="11.7109375" style="1" customWidth="1"/>
    <col min="1291" max="1293" width="9.5703125" style="1" bestFit="1" customWidth="1"/>
    <col min="1294" max="1294" width="10.85546875" style="1" bestFit="1" customWidth="1"/>
    <col min="1295" max="1295" width="11.42578125" style="1" customWidth="1"/>
    <col min="1296" max="1296" width="10.7109375" style="1" customWidth="1"/>
    <col min="1297" max="1299" width="11" style="1" customWidth="1"/>
    <col min="1300" max="1301" width="14.7109375" style="1" customWidth="1"/>
    <col min="1302" max="1537" width="9.140625" style="1"/>
    <col min="1538" max="1538" width="21.42578125" style="1" customWidth="1"/>
    <col min="1539" max="1539" width="12.140625" style="1" bestFit="1" customWidth="1"/>
    <col min="1540" max="1540" width="12.85546875" style="1" customWidth="1"/>
    <col min="1541" max="1543" width="10.85546875" style="1" bestFit="1" customWidth="1"/>
    <col min="1544" max="1544" width="12.140625" style="1" bestFit="1" customWidth="1"/>
    <col min="1545" max="1546" width="11.7109375" style="1" customWidth="1"/>
    <col min="1547" max="1549" width="9.5703125" style="1" bestFit="1" customWidth="1"/>
    <col min="1550" max="1550" width="10.85546875" style="1" bestFit="1" customWidth="1"/>
    <col min="1551" max="1551" width="11.42578125" style="1" customWidth="1"/>
    <col min="1552" max="1552" width="10.7109375" style="1" customWidth="1"/>
    <col min="1553" max="1555" width="11" style="1" customWidth="1"/>
    <col min="1556" max="1557" width="14.7109375" style="1" customWidth="1"/>
    <col min="1558" max="1793" width="9.140625" style="1"/>
    <col min="1794" max="1794" width="21.42578125" style="1" customWidth="1"/>
    <col min="1795" max="1795" width="12.140625" style="1" bestFit="1" customWidth="1"/>
    <col min="1796" max="1796" width="12.85546875" style="1" customWidth="1"/>
    <col min="1797" max="1799" width="10.85546875" style="1" bestFit="1" customWidth="1"/>
    <col min="1800" max="1800" width="12.140625" style="1" bestFit="1" customWidth="1"/>
    <col min="1801" max="1802" width="11.7109375" style="1" customWidth="1"/>
    <col min="1803" max="1805" width="9.5703125" style="1" bestFit="1" customWidth="1"/>
    <col min="1806" max="1806" width="10.85546875" style="1" bestFit="1" customWidth="1"/>
    <col min="1807" max="1807" width="11.42578125" style="1" customWidth="1"/>
    <col min="1808" max="1808" width="10.7109375" style="1" customWidth="1"/>
    <col min="1809" max="1811" width="11" style="1" customWidth="1"/>
    <col min="1812" max="1813" width="14.7109375" style="1" customWidth="1"/>
    <col min="1814" max="2049" width="9.140625" style="1"/>
    <col min="2050" max="2050" width="21.42578125" style="1" customWidth="1"/>
    <col min="2051" max="2051" width="12.140625" style="1" bestFit="1" customWidth="1"/>
    <col min="2052" max="2052" width="12.85546875" style="1" customWidth="1"/>
    <col min="2053" max="2055" width="10.85546875" style="1" bestFit="1" customWidth="1"/>
    <col min="2056" max="2056" width="12.140625" style="1" bestFit="1" customWidth="1"/>
    <col min="2057" max="2058" width="11.7109375" style="1" customWidth="1"/>
    <col min="2059" max="2061" width="9.5703125" style="1" bestFit="1" customWidth="1"/>
    <col min="2062" max="2062" width="10.85546875" style="1" bestFit="1" customWidth="1"/>
    <col min="2063" max="2063" width="11.42578125" style="1" customWidth="1"/>
    <col min="2064" max="2064" width="10.7109375" style="1" customWidth="1"/>
    <col min="2065" max="2067" width="11" style="1" customWidth="1"/>
    <col min="2068" max="2069" width="14.7109375" style="1" customWidth="1"/>
    <col min="2070" max="2305" width="9.140625" style="1"/>
    <col min="2306" max="2306" width="21.42578125" style="1" customWidth="1"/>
    <col min="2307" max="2307" width="12.140625" style="1" bestFit="1" customWidth="1"/>
    <col min="2308" max="2308" width="12.85546875" style="1" customWidth="1"/>
    <col min="2309" max="2311" width="10.85546875" style="1" bestFit="1" customWidth="1"/>
    <col min="2312" max="2312" width="12.140625" style="1" bestFit="1" customWidth="1"/>
    <col min="2313" max="2314" width="11.7109375" style="1" customWidth="1"/>
    <col min="2315" max="2317" width="9.5703125" style="1" bestFit="1" customWidth="1"/>
    <col min="2318" max="2318" width="10.85546875" style="1" bestFit="1" customWidth="1"/>
    <col min="2319" max="2319" width="11.42578125" style="1" customWidth="1"/>
    <col min="2320" max="2320" width="10.7109375" style="1" customWidth="1"/>
    <col min="2321" max="2323" width="11" style="1" customWidth="1"/>
    <col min="2324" max="2325" width="14.7109375" style="1" customWidth="1"/>
    <col min="2326" max="2561" width="9.140625" style="1"/>
    <col min="2562" max="2562" width="21.42578125" style="1" customWidth="1"/>
    <col min="2563" max="2563" width="12.140625" style="1" bestFit="1" customWidth="1"/>
    <col min="2564" max="2564" width="12.85546875" style="1" customWidth="1"/>
    <col min="2565" max="2567" width="10.85546875" style="1" bestFit="1" customWidth="1"/>
    <col min="2568" max="2568" width="12.140625" style="1" bestFit="1" customWidth="1"/>
    <col min="2569" max="2570" width="11.7109375" style="1" customWidth="1"/>
    <col min="2571" max="2573" width="9.5703125" style="1" bestFit="1" customWidth="1"/>
    <col min="2574" max="2574" width="10.85546875" style="1" bestFit="1" customWidth="1"/>
    <col min="2575" max="2575" width="11.42578125" style="1" customWidth="1"/>
    <col min="2576" max="2576" width="10.7109375" style="1" customWidth="1"/>
    <col min="2577" max="2579" width="11" style="1" customWidth="1"/>
    <col min="2580" max="2581" width="14.7109375" style="1" customWidth="1"/>
    <col min="2582" max="2817" width="9.140625" style="1"/>
    <col min="2818" max="2818" width="21.42578125" style="1" customWidth="1"/>
    <col min="2819" max="2819" width="12.140625" style="1" bestFit="1" customWidth="1"/>
    <col min="2820" max="2820" width="12.85546875" style="1" customWidth="1"/>
    <col min="2821" max="2823" width="10.85546875" style="1" bestFit="1" customWidth="1"/>
    <col min="2824" max="2824" width="12.140625" style="1" bestFit="1" customWidth="1"/>
    <col min="2825" max="2826" width="11.7109375" style="1" customWidth="1"/>
    <col min="2827" max="2829" width="9.5703125" style="1" bestFit="1" customWidth="1"/>
    <col min="2830" max="2830" width="10.85546875" style="1" bestFit="1" customWidth="1"/>
    <col min="2831" max="2831" width="11.42578125" style="1" customWidth="1"/>
    <col min="2832" max="2832" width="10.7109375" style="1" customWidth="1"/>
    <col min="2833" max="2835" width="11" style="1" customWidth="1"/>
    <col min="2836" max="2837" width="14.7109375" style="1" customWidth="1"/>
    <col min="2838" max="3073" width="9.140625" style="1"/>
    <col min="3074" max="3074" width="21.42578125" style="1" customWidth="1"/>
    <col min="3075" max="3075" width="12.140625" style="1" bestFit="1" customWidth="1"/>
    <col min="3076" max="3076" width="12.85546875" style="1" customWidth="1"/>
    <col min="3077" max="3079" width="10.85546875" style="1" bestFit="1" customWidth="1"/>
    <col min="3080" max="3080" width="12.140625" style="1" bestFit="1" customWidth="1"/>
    <col min="3081" max="3082" width="11.7109375" style="1" customWidth="1"/>
    <col min="3083" max="3085" width="9.5703125" style="1" bestFit="1" customWidth="1"/>
    <col min="3086" max="3086" width="10.85546875" style="1" bestFit="1" customWidth="1"/>
    <col min="3087" max="3087" width="11.42578125" style="1" customWidth="1"/>
    <col min="3088" max="3088" width="10.7109375" style="1" customWidth="1"/>
    <col min="3089" max="3091" width="11" style="1" customWidth="1"/>
    <col min="3092" max="3093" width="14.7109375" style="1" customWidth="1"/>
    <col min="3094" max="3329" width="9.140625" style="1"/>
    <col min="3330" max="3330" width="21.42578125" style="1" customWidth="1"/>
    <col min="3331" max="3331" width="12.140625" style="1" bestFit="1" customWidth="1"/>
    <col min="3332" max="3332" width="12.85546875" style="1" customWidth="1"/>
    <col min="3333" max="3335" width="10.85546875" style="1" bestFit="1" customWidth="1"/>
    <col min="3336" max="3336" width="12.140625" style="1" bestFit="1" customWidth="1"/>
    <col min="3337" max="3338" width="11.7109375" style="1" customWidth="1"/>
    <col min="3339" max="3341" width="9.5703125" style="1" bestFit="1" customWidth="1"/>
    <col min="3342" max="3342" width="10.85546875" style="1" bestFit="1" customWidth="1"/>
    <col min="3343" max="3343" width="11.42578125" style="1" customWidth="1"/>
    <col min="3344" max="3344" width="10.7109375" style="1" customWidth="1"/>
    <col min="3345" max="3347" width="11" style="1" customWidth="1"/>
    <col min="3348" max="3349" width="14.7109375" style="1" customWidth="1"/>
    <col min="3350" max="3585" width="9.140625" style="1"/>
    <col min="3586" max="3586" width="21.42578125" style="1" customWidth="1"/>
    <col min="3587" max="3587" width="12.140625" style="1" bestFit="1" customWidth="1"/>
    <col min="3588" max="3588" width="12.85546875" style="1" customWidth="1"/>
    <col min="3589" max="3591" width="10.85546875" style="1" bestFit="1" customWidth="1"/>
    <col min="3592" max="3592" width="12.140625" style="1" bestFit="1" customWidth="1"/>
    <col min="3593" max="3594" width="11.7109375" style="1" customWidth="1"/>
    <col min="3595" max="3597" width="9.5703125" style="1" bestFit="1" customWidth="1"/>
    <col min="3598" max="3598" width="10.85546875" style="1" bestFit="1" customWidth="1"/>
    <col min="3599" max="3599" width="11.42578125" style="1" customWidth="1"/>
    <col min="3600" max="3600" width="10.7109375" style="1" customWidth="1"/>
    <col min="3601" max="3603" width="11" style="1" customWidth="1"/>
    <col min="3604" max="3605" width="14.7109375" style="1" customWidth="1"/>
    <col min="3606" max="3841" width="9.140625" style="1"/>
    <col min="3842" max="3842" width="21.42578125" style="1" customWidth="1"/>
    <col min="3843" max="3843" width="12.140625" style="1" bestFit="1" customWidth="1"/>
    <col min="3844" max="3844" width="12.85546875" style="1" customWidth="1"/>
    <col min="3845" max="3847" width="10.85546875" style="1" bestFit="1" customWidth="1"/>
    <col min="3848" max="3848" width="12.140625" style="1" bestFit="1" customWidth="1"/>
    <col min="3849" max="3850" width="11.7109375" style="1" customWidth="1"/>
    <col min="3851" max="3853" width="9.5703125" style="1" bestFit="1" customWidth="1"/>
    <col min="3854" max="3854" width="10.85546875" style="1" bestFit="1" customWidth="1"/>
    <col min="3855" max="3855" width="11.42578125" style="1" customWidth="1"/>
    <col min="3856" max="3856" width="10.7109375" style="1" customWidth="1"/>
    <col min="3857" max="3859" width="11" style="1" customWidth="1"/>
    <col min="3860" max="3861" width="14.7109375" style="1" customWidth="1"/>
    <col min="3862" max="4097" width="9.140625" style="1"/>
    <col min="4098" max="4098" width="21.42578125" style="1" customWidth="1"/>
    <col min="4099" max="4099" width="12.140625" style="1" bestFit="1" customWidth="1"/>
    <col min="4100" max="4100" width="12.85546875" style="1" customWidth="1"/>
    <col min="4101" max="4103" width="10.85546875" style="1" bestFit="1" customWidth="1"/>
    <col min="4104" max="4104" width="12.140625" style="1" bestFit="1" customWidth="1"/>
    <col min="4105" max="4106" width="11.7109375" style="1" customWidth="1"/>
    <col min="4107" max="4109" width="9.5703125" style="1" bestFit="1" customWidth="1"/>
    <col min="4110" max="4110" width="10.85546875" style="1" bestFit="1" customWidth="1"/>
    <col min="4111" max="4111" width="11.42578125" style="1" customWidth="1"/>
    <col min="4112" max="4112" width="10.7109375" style="1" customWidth="1"/>
    <col min="4113" max="4115" width="11" style="1" customWidth="1"/>
    <col min="4116" max="4117" width="14.7109375" style="1" customWidth="1"/>
    <col min="4118" max="4353" width="9.140625" style="1"/>
    <col min="4354" max="4354" width="21.42578125" style="1" customWidth="1"/>
    <col min="4355" max="4355" width="12.140625" style="1" bestFit="1" customWidth="1"/>
    <col min="4356" max="4356" width="12.85546875" style="1" customWidth="1"/>
    <col min="4357" max="4359" width="10.85546875" style="1" bestFit="1" customWidth="1"/>
    <col min="4360" max="4360" width="12.140625" style="1" bestFit="1" customWidth="1"/>
    <col min="4361" max="4362" width="11.7109375" style="1" customWidth="1"/>
    <col min="4363" max="4365" width="9.5703125" style="1" bestFit="1" customWidth="1"/>
    <col min="4366" max="4366" width="10.85546875" style="1" bestFit="1" customWidth="1"/>
    <col min="4367" max="4367" width="11.42578125" style="1" customWidth="1"/>
    <col min="4368" max="4368" width="10.7109375" style="1" customWidth="1"/>
    <col min="4369" max="4371" width="11" style="1" customWidth="1"/>
    <col min="4372" max="4373" width="14.7109375" style="1" customWidth="1"/>
    <col min="4374" max="4609" width="9.140625" style="1"/>
    <col min="4610" max="4610" width="21.42578125" style="1" customWidth="1"/>
    <col min="4611" max="4611" width="12.140625" style="1" bestFit="1" customWidth="1"/>
    <col min="4612" max="4612" width="12.85546875" style="1" customWidth="1"/>
    <col min="4613" max="4615" width="10.85546875" style="1" bestFit="1" customWidth="1"/>
    <col min="4616" max="4616" width="12.140625" style="1" bestFit="1" customWidth="1"/>
    <col min="4617" max="4618" width="11.7109375" style="1" customWidth="1"/>
    <col min="4619" max="4621" width="9.5703125" style="1" bestFit="1" customWidth="1"/>
    <col min="4622" max="4622" width="10.85546875" style="1" bestFit="1" customWidth="1"/>
    <col min="4623" max="4623" width="11.42578125" style="1" customWidth="1"/>
    <col min="4624" max="4624" width="10.7109375" style="1" customWidth="1"/>
    <col min="4625" max="4627" width="11" style="1" customWidth="1"/>
    <col min="4628" max="4629" width="14.7109375" style="1" customWidth="1"/>
    <col min="4630" max="4865" width="9.140625" style="1"/>
    <col min="4866" max="4866" width="21.42578125" style="1" customWidth="1"/>
    <col min="4867" max="4867" width="12.140625" style="1" bestFit="1" customWidth="1"/>
    <col min="4868" max="4868" width="12.85546875" style="1" customWidth="1"/>
    <col min="4869" max="4871" width="10.85546875" style="1" bestFit="1" customWidth="1"/>
    <col min="4872" max="4872" width="12.140625" style="1" bestFit="1" customWidth="1"/>
    <col min="4873" max="4874" width="11.7109375" style="1" customWidth="1"/>
    <col min="4875" max="4877" width="9.5703125" style="1" bestFit="1" customWidth="1"/>
    <col min="4878" max="4878" width="10.85546875" style="1" bestFit="1" customWidth="1"/>
    <col min="4879" max="4879" width="11.42578125" style="1" customWidth="1"/>
    <col min="4880" max="4880" width="10.7109375" style="1" customWidth="1"/>
    <col min="4881" max="4883" width="11" style="1" customWidth="1"/>
    <col min="4884" max="4885" width="14.7109375" style="1" customWidth="1"/>
    <col min="4886" max="5121" width="9.140625" style="1"/>
    <col min="5122" max="5122" width="21.42578125" style="1" customWidth="1"/>
    <col min="5123" max="5123" width="12.140625" style="1" bestFit="1" customWidth="1"/>
    <col min="5124" max="5124" width="12.85546875" style="1" customWidth="1"/>
    <col min="5125" max="5127" width="10.85546875" style="1" bestFit="1" customWidth="1"/>
    <col min="5128" max="5128" width="12.140625" style="1" bestFit="1" customWidth="1"/>
    <col min="5129" max="5130" width="11.7109375" style="1" customWidth="1"/>
    <col min="5131" max="5133" width="9.5703125" style="1" bestFit="1" customWidth="1"/>
    <col min="5134" max="5134" width="10.85546875" style="1" bestFit="1" customWidth="1"/>
    <col min="5135" max="5135" width="11.42578125" style="1" customWidth="1"/>
    <col min="5136" max="5136" width="10.7109375" style="1" customWidth="1"/>
    <col min="5137" max="5139" width="11" style="1" customWidth="1"/>
    <col min="5140" max="5141" width="14.7109375" style="1" customWidth="1"/>
    <col min="5142" max="5377" width="9.140625" style="1"/>
    <col min="5378" max="5378" width="21.42578125" style="1" customWidth="1"/>
    <col min="5379" max="5379" width="12.140625" style="1" bestFit="1" customWidth="1"/>
    <col min="5380" max="5380" width="12.85546875" style="1" customWidth="1"/>
    <col min="5381" max="5383" width="10.85546875" style="1" bestFit="1" customWidth="1"/>
    <col min="5384" max="5384" width="12.140625" style="1" bestFit="1" customWidth="1"/>
    <col min="5385" max="5386" width="11.7109375" style="1" customWidth="1"/>
    <col min="5387" max="5389" width="9.5703125" style="1" bestFit="1" customWidth="1"/>
    <col min="5390" max="5390" width="10.85546875" style="1" bestFit="1" customWidth="1"/>
    <col min="5391" max="5391" width="11.42578125" style="1" customWidth="1"/>
    <col min="5392" max="5392" width="10.7109375" style="1" customWidth="1"/>
    <col min="5393" max="5395" width="11" style="1" customWidth="1"/>
    <col min="5396" max="5397" width="14.7109375" style="1" customWidth="1"/>
    <col min="5398" max="5633" width="9.140625" style="1"/>
    <col min="5634" max="5634" width="21.42578125" style="1" customWidth="1"/>
    <col min="5635" max="5635" width="12.140625" style="1" bestFit="1" customWidth="1"/>
    <col min="5636" max="5636" width="12.85546875" style="1" customWidth="1"/>
    <col min="5637" max="5639" width="10.85546875" style="1" bestFit="1" customWidth="1"/>
    <col min="5640" max="5640" width="12.140625" style="1" bestFit="1" customWidth="1"/>
    <col min="5641" max="5642" width="11.7109375" style="1" customWidth="1"/>
    <col min="5643" max="5645" width="9.5703125" style="1" bestFit="1" customWidth="1"/>
    <col min="5646" max="5646" width="10.85546875" style="1" bestFit="1" customWidth="1"/>
    <col min="5647" max="5647" width="11.42578125" style="1" customWidth="1"/>
    <col min="5648" max="5648" width="10.7109375" style="1" customWidth="1"/>
    <col min="5649" max="5651" width="11" style="1" customWidth="1"/>
    <col min="5652" max="5653" width="14.7109375" style="1" customWidth="1"/>
    <col min="5654" max="5889" width="9.140625" style="1"/>
    <col min="5890" max="5890" width="21.42578125" style="1" customWidth="1"/>
    <col min="5891" max="5891" width="12.140625" style="1" bestFit="1" customWidth="1"/>
    <col min="5892" max="5892" width="12.85546875" style="1" customWidth="1"/>
    <col min="5893" max="5895" width="10.85546875" style="1" bestFit="1" customWidth="1"/>
    <col min="5896" max="5896" width="12.140625" style="1" bestFit="1" customWidth="1"/>
    <col min="5897" max="5898" width="11.7109375" style="1" customWidth="1"/>
    <col min="5899" max="5901" width="9.5703125" style="1" bestFit="1" customWidth="1"/>
    <col min="5902" max="5902" width="10.85546875" style="1" bestFit="1" customWidth="1"/>
    <col min="5903" max="5903" width="11.42578125" style="1" customWidth="1"/>
    <col min="5904" max="5904" width="10.7109375" style="1" customWidth="1"/>
    <col min="5905" max="5907" width="11" style="1" customWidth="1"/>
    <col min="5908" max="5909" width="14.7109375" style="1" customWidth="1"/>
    <col min="5910" max="6145" width="9.140625" style="1"/>
    <col min="6146" max="6146" width="21.42578125" style="1" customWidth="1"/>
    <col min="6147" max="6147" width="12.140625" style="1" bestFit="1" customWidth="1"/>
    <col min="6148" max="6148" width="12.85546875" style="1" customWidth="1"/>
    <col min="6149" max="6151" width="10.85546875" style="1" bestFit="1" customWidth="1"/>
    <col min="6152" max="6152" width="12.140625" style="1" bestFit="1" customWidth="1"/>
    <col min="6153" max="6154" width="11.7109375" style="1" customWidth="1"/>
    <col min="6155" max="6157" width="9.5703125" style="1" bestFit="1" customWidth="1"/>
    <col min="6158" max="6158" width="10.85546875" style="1" bestFit="1" customWidth="1"/>
    <col min="6159" max="6159" width="11.42578125" style="1" customWidth="1"/>
    <col min="6160" max="6160" width="10.7109375" style="1" customWidth="1"/>
    <col min="6161" max="6163" width="11" style="1" customWidth="1"/>
    <col min="6164" max="6165" width="14.7109375" style="1" customWidth="1"/>
    <col min="6166" max="6401" width="9.140625" style="1"/>
    <col min="6402" max="6402" width="21.42578125" style="1" customWidth="1"/>
    <col min="6403" max="6403" width="12.140625" style="1" bestFit="1" customWidth="1"/>
    <col min="6404" max="6404" width="12.85546875" style="1" customWidth="1"/>
    <col min="6405" max="6407" width="10.85546875" style="1" bestFit="1" customWidth="1"/>
    <col min="6408" max="6408" width="12.140625" style="1" bestFit="1" customWidth="1"/>
    <col min="6409" max="6410" width="11.7109375" style="1" customWidth="1"/>
    <col min="6411" max="6413" width="9.5703125" style="1" bestFit="1" customWidth="1"/>
    <col min="6414" max="6414" width="10.85546875" style="1" bestFit="1" customWidth="1"/>
    <col min="6415" max="6415" width="11.42578125" style="1" customWidth="1"/>
    <col min="6416" max="6416" width="10.7109375" style="1" customWidth="1"/>
    <col min="6417" max="6419" width="11" style="1" customWidth="1"/>
    <col min="6420" max="6421" width="14.7109375" style="1" customWidth="1"/>
    <col min="6422" max="6657" width="9.140625" style="1"/>
    <col min="6658" max="6658" width="21.42578125" style="1" customWidth="1"/>
    <col min="6659" max="6659" width="12.140625" style="1" bestFit="1" customWidth="1"/>
    <col min="6660" max="6660" width="12.85546875" style="1" customWidth="1"/>
    <col min="6661" max="6663" width="10.85546875" style="1" bestFit="1" customWidth="1"/>
    <col min="6664" max="6664" width="12.140625" style="1" bestFit="1" customWidth="1"/>
    <col min="6665" max="6666" width="11.7109375" style="1" customWidth="1"/>
    <col min="6667" max="6669" width="9.5703125" style="1" bestFit="1" customWidth="1"/>
    <col min="6670" max="6670" width="10.85546875" style="1" bestFit="1" customWidth="1"/>
    <col min="6671" max="6671" width="11.42578125" style="1" customWidth="1"/>
    <col min="6672" max="6672" width="10.7109375" style="1" customWidth="1"/>
    <col min="6673" max="6675" width="11" style="1" customWidth="1"/>
    <col min="6676" max="6677" width="14.7109375" style="1" customWidth="1"/>
    <col min="6678" max="6913" width="9.140625" style="1"/>
    <col min="6914" max="6914" width="21.42578125" style="1" customWidth="1"/>
    <col min="6915" max="6915" width="12.140625" style="1" bestFit="1" customWidth="1"/>
    <col min="6916" max="6916" width="12.85546875" style="1" customWidth="1"/>
    <col min="6917" max="6919" width="10.85546875" style="1" bestFit="1" customWidth="1"/>
    <col min="6920" max="6920" width="12.140625" style="1" bestFit="1" customWidth="1"/>
    <col min="6921" max="6922" width="11.7109375" style="1" customWidth="1"/>
    <col min="6923" max="6925" width="9.5703125" style="1" bestFit="1" customWidth="1"/>
    <col min="6926" max="6926" width="10.85546875" style="1" bestFit="1" customWidth="1"/>
    <col min="6927" max="6927" width="11.42578125" style="1" customWidth="1"/>
    <col min="6928" max="6928" width="10.7109375" style="1" customWidth="1"/>
    <col min="6929" max="6931" width="11" style="1" customWidth="1"/>
    <col min="6932" max="6933" width="14.7109375" style="1" customWidth="1"/>
    <col min="6934" max="7169" width="9.140625" style="1"/>
    <col min="7170" max="7170" width="21.42578125" style="1" customWidth="1"/>
    <col min="7171" max="7171" width="12.140625" style="1" bestFit="1" customWidth="1"/>
    <col min="7172" max="7172" width="12.85546875" style="1" customWidth="1"/>
    <col min="7173" max="7175" width="10.85546875" style="1" bestFit="1" customWidth="1"/>
    <col min="7176" max="7176" width="12.140625" style="1" bestFit="1" customWidth="1"/>
    <col min="7177" max="7178" width="11.7109375" style="1" customWidth="1"/>
    <col min="7179" max="7181" width="9.5703125" style="1" bestFit="1" customWidth="1"/>
    <col min="7182" max="7182" width="10.85546875" style="1" bestFit="1" customWidth="1"/>
    <col min="7183" max="7183" width="11.42578125" style="1" customWidth="1"/>
    <col min="7184" max="7184" width="10.7109375" style="1" customWidth="1"/>
    <col min="7185" max="7187" width="11" style="1" customWidth="1"/>
    <col min="7188" max="7189" width="14.7109375" style="1" customWidth="1"/>
    <col min="7190" max="7425" width="9.140625" style="1"/>
    <col min="7426" max="7426" width="21.42578125" style="1" customWidth="1"/>
    <col min="7427" max="7427" width="12.140625" style="1" bestFit="1" customWidth="1"/>
    <col min="7428" max="7428" width="12.85546875" style="1" customWidth="1"/>
    <col min="7429" max="7431" width="10.85546875" style="1" bestFit="1" customWidth="1"/>
    <col min="7432" max="7432" width="12.140625" style="1" bestFit="1" customWidth="1"/>
    <col min="7433" max="7434" width="11.7109375" style="1" customWidth="1"/>
    <col min="7435" max="7437" width="9.5703125" style="1" bestFit="1" customWidth="1"/>
    <col min="7438" max="7438" width="10.85546875" style="1" bestFit="1" customWidth="1"/>
    <col min="7439" max="7439" width="11.42578125" style="1" customWidth="1"/>
    <col min="7440" max="7440" width="10.7109375" style="1" customWidth="1"/>
    <col min="7441" max="7443" width="11" style="1" customWidth="1"/>
    <col min="7444" max="7445" width="14.7109375" style="1" customWidth="1"/>
    <col min="7446" max="7681" width="9.140625" style="1"/>
    <col min="7682" max="7682" width="21.42578125" style="1" customWidth="1"/>
    <col min="7683" max="7683" width="12.140625" style="1" bestFit="1" customWidth="1"/>
    <col min="7684" max="7684" width="12.85546875" style="1" customWidth="1"/>
    <col min="7685" max="7687" width="10.85546875" style="1" bestFit="1" customWidth="1"/>
    <col min="7688" max="7688" width="12.140625" style="1" bestFit="1" customWidth="1"/>
    <col min="7689" max="7690" width="11.7109375" style="1" customWidth="1"/>
    <col min="7691" max="7693" width="9.5703125" style="1" bestFit="1" customWidth="1"/>
    <col min="7694" max="7694" width="10.85546875" style="1" bestFit="1" customWidth="1"/>
    <col min="7695" max="7695" width="11.42578125" style="1" customWidth="1"/>
    <col min="7696" max="7696" width="10.7109375" style="1" customWidth="1"/>
    <col min="7697" max="7699" width="11" style="1" customWidth="1"/>
    <col min="7700" max="7701" width="14.7109375" style="1" customWidth="1"/>
    <col min="7702" max="7937" width="9.140625" style="1"/>
    <col min="7938" max="7938" width="21.42578125" style="1" customWidth="1"/>
    <col min="7939" max="7939" width="12.140625" style="1" bestFit="1" customWidth="1"/>
    <col min="7940" max="7940" width="12.85546875" style="1" customWidth="1"/>
    <col min="7941" max="7943" width="10.85546875" style="1" bestFit="1" customWidth="1"/>
    <col min="7944" max="7944" width="12.140625" style="1" bestFit="1" customWidth="1"/>
    <col min="7945" max="7946" width="11.7109375" style="1" customWidth="1"/>
    <col min="7947" max="7949" width="9.5703125" style="1" bestFit="1" customWidth="1"/>
    <col min="7950" max="7950" width="10.85546875" style="1" bestFit="1" customWidth="1"/>
    <col min="7951" max="7951" width="11.42578125" style="1" customWidth="1"/>
    <col min="7952" max="7952" width="10.7109375" style="1" customWidth="1"/>
    <col min="7953" max="7955" width="11" style="1" customWidth="1"/>
    <col min="7956" max="7957" width="14.7109375" style="1" customWidth="1"/>
    <col min="7958" max="8193" width="9.140625" style="1"/>
    <col min="8194" max="8194" width="21.42578125" style="1" customWidth="1"/>
    <col min="8195" max="8195" width="12.140625" style="1" bestFit="1" customWidth="1"/>
    <col min="8196" max="8196" width="12.85546875" style="1" customWidth="1"/>
    <col min="8197" max="8199" width="10.85546875" style="1" bestFit="1" customWidth="1"/>
    <col min="8200" max="8200" width="12.140625" style="1" bestFit="1" customWidth="1"/>
    <col min="8201" max="8202" width="11.7109375" style="1" customWidth="1"/>
    <col min="8203" max="8205" width="9.5703125" style="1" bestFit="1" customWidth="1"/>
    <col min="8206" max="8206" width="10.85546875" style="1" bestFit="1" customWidth="1"/>
    <col min="8207" max="8207" width="11.42578125" style="1" customWidth="1"/>
    <col min="8208" max="8208" width="10.7109375" style="1" customWidth="1"/>
    <col min="8209" max="8211" width="11" style="1" customWidth="1"/>
    <col min="8212" max="8213" width="14.7109375" style="1" customWidth="1"/>
    <col min="8214" max="8449" width="9.140625" style="1"/>
    <col min="8450" max="8450" width="21.42578125" style="1" customWidth="1"/>
    <col min="8451" max="8451" width="12.140625" style="1" bestFit="1" customWidth="1"/>
    <col min="8452" max="8452" width="12.85546875" style="1" customWidth="1"/>
    <col min="8453" max="8455" width="10.85546875" style="1" bestFit="1" customWidth="1"/>
    <col min="8456" max="8456" width="12.140625" style="1" bestFit="1" customWidth="1"/>
    <col min="8457" max="8458" width="11.7109375" style="1" customWidth="1"/>
    <col min="8459" max="8461" width="9.5703125" style="1" bestFit="1" customWidth="1"/>
    <col min="8462" max="8462" width="10.85546875" style="1" bestFit="1" customWidth="1"/>
    <col min="8463" max="8463" width="11.42578125" style="1" customWidth="1"/>
    <col min="8464" max="8464" width="10.7109375" style="1" customWidth="1"/>
    <col min="8465" max="8467" width="11" style="1" customWidth="1"/>
    <col min="8468" max="8469" width="14.7109375" style="1" customWidth="1"/>
    <col min="8470" max="8705" width="9.140625" style="1"/>
    <col min="8706" max="8706" width="21.42578125" style="1" customWidth="1"/>
    <col min="8707" max="8707" width="12.140625" style="1" bestFit="1" customWidth="1"/>
    <col min="8708" max="8708" width="12.85546875" style="1" customWidth="1"/>
    <col min="8709" max="8711" width="10.85546875" style="1" bestFit="1" customWidth="1"/>
    <col min="8712" max="8712" width="12.140625" style="1" bestFit="1" customWidth="1"/>
    <col min="8713" max="8714" width="11.7109375" style="1" customWidth="1"/>
    <col min="8715" max="8717" width="9.5703125" style="1" bestFit="1" customWidth="1"/>
    <col min="8718" max="8718" width="10.85546875" style="1" bestFit="1" customWidth="1"/>
    <col min="8719" max="8719" width="11.42578125" style="1" customWidth="1"/>
    <col min="8720" max="8720" width="10.7109375" style="1" customWidth="1"/>
    <col min="8721" max="8723" width="11" style="1" customWidth="1"/>
    <col min="8724" max="8725" width="14.7109375" style="1" customWidth="1"/>
    <col min="8726" max="8961" width="9.140625" style="1"/>
    <col min="8962" max="8962" width="21.42578125" style="1" customWidth="1"/>
    <col min="8963" max="8963" width="12.140625" style="1" bestFit="1" customWidth="1"/>
    <col min="8964" max="8964" width="12.85546875" style="1" customWidth="1"/>
    <col min="8965" max="8967" width="10.85546875" style="1" bestFit="1" customWidth="1"/>
    <col min="8968" max="8968" width="12.140625" style="1" bestFit="1" customWidth="1"/>
    <col min="8969" max="8970" width="11.7109375" style="1" customWidth="1"/>
    <col min="8971" max="8973" width="9.5703125" style="1" bestFit="1" customWidth="1"/>
    <col min="8974" max="8974" width="10.85546875" style="1" bestFit="1" customWidth="1"/>
    <col min="8975" max="8975" width="11.42578125" style="1" customWidth="1"/>
    <col min="8976" max="8976" width="10.7109375" style="1" customWidth="1"/>
    <col min="8977" max="8979" width="11" style="1" customWidth="1"/>
    <col min="8980" max="8981" width="14.7109375" style="1" customWidth="1"/>
    <col min="8982" max="9217" width="9.140625" style="1"/>
    <col min="9218" max="9218" width="21.42578125" style="1" customWidth="1"/>
    <col min="9219" max="9219" width="12.140625" style="1" bestFit="1" customWidth="1"/>
    <col min="9220" max="9220" width="12.85546875" style="1" customWidth="1"/>
    <col min="9221" max="9223" width="10.85546875" style="1" bestFit="1" customWidth="1"/>
    <col min="9224" max="9224" width="12.140625" style="1" bestFit="1" customWidth="1"/>
    <col min="9225" max="9226" width="11.7109375" style="1" customWidth="1"/>
    <col min="9227" max="9229" width="9.5703125" style="1" bestFit="1" customWidth="1"/>
    <col min="9230" max="9230" width="10.85546875" style="1" bestFit="1" customWidth="1"/>
    <col min="9231" max="9231" width="11.42578125" style="1" customWidth="1"/>
    <col min="9232" max="9232" width="10.7109375" style="1" customWidth="1"/>
    <col min="9233" max="9235" width="11" style="1" customWidth="1"/>
    <col min="9236" max="9237" width="14.7109375" style="1" customWidth="1"/>
    <col min="9238" max="9473" width="9.140625" style="1"/>
    <col min="9474" max="9474" width="21.42578125" style="1" customWidth="1"/>
    <col min="9475" max="9475" width="12.140625" style="1" bestFit="1" customWidth="1"/>
    <col min="9476" max="9476" width="12.85546875" style="1" customWidth="1"/>
    <col min="9477" max="9479" width="10.85546875" style="1" bestFit="1" customWidth="1"/>
    <col min="9480" max="9480" width="12.140625" style="1" bestFit="1" customWidth="1"/>
    <col min="9481" max="9482" width="11.7109375" style="1" customWidth="1"/>
    <col min="9483" max="9485" width="9.5703125" style="1" bestFit="1" customWidth="1"/>
    <col min="9486" max="9486" width="10.85546875" style="1" bestFit="1" customWidth="1"/>
    <col min="9487" max="9487" width="11.42578125" style="1" customWidth="1"/>
    <col min="9488" max="9488" width="10.7109375" style="1" customWidth="1"/>
    <col min="9489" max="9491" width="11" style="1" customWidth="1"/>
    <col min="9492" max="9493" width="14.7109375" style="1" customWidth="1"/>
    <col min="9494" max="9729" width="9.140625" style="1"/>
    <col min="9730" max="9730" width="21.42578125" style="1" customWidth="1"/>
    <col min="9731" max="9731" width="12.140625" style="1" bestFit="1" customWidth="1"/>
    <col min="9732" max="9732" width="12.85546875" style="1" customWidth="1"/>
    <col min="9733" max="9735" width="10.85546875" style="1" bestFit="1" customWidth="1"/>
    <col min="9736" max="9736" width="12.140625" style="1" bestFit="1" customWidth="1"/>
    <col min="9737" max="9738" width="11.7109375" style="1" customWidth="1"/>
    <col min="9739" max="9741" width="9.5703125" style="1" bestFit="1" customWidth="1"/>
    <col min="9742" max="9742" width="10.85546875" style="1" bestFit="1" customWidth="1"/>
    <col min="9743" max="9743" width="11.42578125" style="1" customWidth="1"/>
    <col min="9744" max="9744" width="10.7109375" style="1" customWidth="1"/>
    <col min="9745" max="9747" width="11" style="1" customWidth="1"/>
    <col min="9748" max="9749" width="14.7109375" style="1" customWidth="1"/>
    <col min="9750" max="9985" width="9.140625" style="1"/>
    <col min="9986" max="9986" width="21.42578125" style="1" customWidth="1"/>
    <col min="9987" max="9987" width="12.140625" style="1" bestFit="1" customWidth="1"/>
    <col min="9988" max="9988" width="12.85546875" style="1" customWidth="1"/>
    <col min="9989" max="9991" width="10.85546875" style="1" bestFit="1" customWidth="1"/>
    <col min="9992" max="9992" width="12.140625" style="1" bestFit="1" customWidth="1"/>
    <col min="9993" max="9994" width="11.7109375" style="1" customWidth="1"/>
    <col min="9995" max="9997" width="9.5703125" style="1" bestFit="1" customWidth="1"/>
    <col min="9998" max="9998" width="10.85546875" style="1" bestFit="1" customWidth="1"/>
    <col min="9999" max="9999" width="11.42578125" style="1" customWidth="1"/>
    <col min="10000" max="10000" width="10.7109375" style="1" customWidth="1"/>
    <col min="10001" max="10003" width="11" style="1" customWidth="1"/>
    <col min="10004" max="10005" width="14.7109375" style="1" customWidth="1"/>
    <col min="10006" max="10241" width="9.140625" style="1"/>
    <col min="10242" max="10242" width="21.42578125" style="1" customWidth="1"/>
    <col min="10243" max="10243" width="12.140625" style="1" bestFit="1" customWidth="1"/>
    <col min="10244" max="10244" width="12.85546875" style="1" customWidth="1"/>
    <col min="10245" max="10247" width="10.85546875" style="1" bestFit="1" customWidth="1"/>
    <col min="10248" max="10248" width="12.140625" style="1" bestFit="1" customWidth="1"/>
    <col min="10249" max="10250" width="11.7109375" style="1" customWidth="1"/>
    <col min="10251" max="10253" width="9.5703125" style="1" bestFit="1" customWidth="1"/>
    <col min="10254" max="10254" width="10.85546875" style="1" bestFit="1" customWidth="1"/>
    <col min="10255" max="10255" width="11.42578125" style="1" customWidth="1"/>
    <col min="10256" max="10256" width="10.7109375" style="1" customWidth="1"/>
    <col min="10257" max="10259" width="11" style="1" customWidth="1"/>
    <col min="10260" max="10261" width="14.7109375" style="1" customWidth="1"/>
    <col min="10262" max="10497" width="9.140625" style="1"/>
    <col min="10498" max="10498" width="21.42578125" style="1" customWidth="1"/>
    <col min="10499" max="10499" width="12.140625" style="1" bestFit="1" customWidth="1"/>
    <col min="10500" max="10500" width="12.85546875" style="1" customWidth="1"/>
    <col min="10501" max="10503" width="10.85546875" style="1" bestFit="1" customWidth="1"/>
    <col min="10504" max="10504" width="12.140625" style="1" bestFit="1" customWidth="1"/>
    <col min="10505" max="10506" width="11.7109375" style="1" customWidth="1"/>
    <col min="10507" max="10509" width="9.5703125" style="1" bestFit="1" customWidth="1"/>
    <col min="10510" max="10510" width="10.85546875" style="1" bestFit="1" customWidth="1"/>
    <col min="10511" max="10511" width="11.42578125" style="1" customWidth="1"/>
    <col min="10512" max="10512" width="10.7109375" style="1" customWidth="1"/>
    <col min="10513" max="10515" width="11" style="1" customWidth="1"/>
    <col min="10516" max="10517" width="14.7109375" style="1" customWidth="1"/>
    <col min="10518" max="10753" width="9.140625" style="1"/>
    <col min="10754" max="10754" width="21.42578125" style="1" customWidth="1"/>
    <col min="10755" max="10755" width="12.140625" style="1" bestFit="1" customWidth="1"/>
    <col min="10756" max="10756" width="12.85546875" style="1" customWidth="1"/>
    <col min="10757" max="10759" width="10.85546875" style="1" bestFit="1" customWidth="1"/>
    <col min="10760" max="10760" width="12.140625" style="1" bestFit="1" customWidth="1"/>
    <col min="10761" max="10762" width="11.7109375" style="1" customWidth="1"/>
    <col min="10763" max="10765" width="9.5703125" style="1" bestFit="1" customWidth="1"/>
    <col min="10766" max="10766" width="10.85546875" style="1" bestFit="1" customWidth="1"/>
    <col min="10767" max="10767" width="11.42578125" style="1" customWidth="1"/>
    <col min="10768" max="10768" width="10.7109375" style="1" customWidth="1"/>
    <col min="10769" max="10771" width="11" style="1" customWidth="1"/>
    <col min="10772" max="10773" width="14.7109375" style="1" customWidth="1"/>
    <col min="10774" max="11009" width="9.140625" style="1"/>
    <col min="11010" max="11010" width="21.42578125" style="1" customWidth="1"/>
    <col min="11011" max="11011" width="12.140625" style="1" bestFit="1" customWidth="1"/>
    <col min="11012" max="11012" width="12.85546875" style="1" customWidth="1"/>
    <col min="11013" max="11015" width="10.85546875" style="1" bestFit="1" customWidth="1"/>
    <col min="11016" max="11016" width="12.140625" style="1" bestFit="1" customWidth="1"/>
    <col min="11017" max="11018" width="11.7109375" style="1" customWidth="1"/>
    <col min="11019" max="11021" width="9.5703125" style="1" bestFit="1" customWidth="1"/>
    <col min="11022" max="11022" width="10.85546875" style="1" bestFit="1" customWidth="1"/>
    <col min="11023" max="11023" width="11.42578125" style="1" customWidth="1"/>
    <col min="11024" max="11024" width="10.7109375" style="1" customWidth="1"/>
    <col min="11025" max="11027" width="11" style="1" customWidth="1"/>
    <col min="11028" max="11029" width="14.7109375" style="1" customWidth="1"/>
    <col min="11030" max="11265" width="9.140625" style="1"/>
    <col min="11266" max="11266" width="21.42578125" style="1" customWidth="1"/>
    <col min="11267" max="11267" width="12.140625" style="1" bestFit="1" customWidth="1"/>
    <col min="11268" max="11268" width="12.85546875" style="1" customWidth="1"/>
    <col min="11269" max="11271" width="10.85546875" style="1" bestFit="1" customWidth="1"/>
    <col min="11272" max="11272" width="12.140625" style="1" bestFit="1" customWidth="1"/>
    <col min="11273" max="11274" width="11.7109375" style="1" customWidth="1"/>
    <col min="11275" max="11277" width="9.5703125" style="1" bestFit="1" customWidth="1"/>
    <col min="11278" max="11278" width="10.85546875" style="1" bestFit="1" customWidth="1"/>
    <col min="11279" max="11279" width="11.42578125" style="1" customWidth="1"/>
    <col min="11280" max="11280" width="10.7109375" style="1" customWidth="1"/>
    <col min="11281" max="11283" width="11" style="1" customWidth="1"/>
    <col min="11284" max="11285" width="14.7109375" style="1" customWidth="1"/>
    <col min="11286" max="11521" width="9.140625" style="1"/>
    <col min="11522" max="11522" width="21.42578125" style="1" customWidth="1"/>
    <col min="11523" max="11523" width="12.140625" style="1" bestFit="1" customWidth="1"/>
    <col min="11524" max="11524" width="12.85546875" style="1" customWidth="1"/>
    <col min="11525" max="11527" width="10.85546875" style="1" bestFit="1" customWidth="1"/>
    <col min="11528" max="11528" width="12.140625" style="1" bestFit="1" customWidth="1"/>
    <col min="11529" max="11530" width="11.7109375" style="1" customWidth="1"/>
    <col min="11531" max="11533" width="9.5703125" style="1" bestFit="1" customWidth="1"/>
    <col min="11534" max="11534" width="10.85546875" style="1" bestFit="1" customWidth="1"/>
    <col min="11535" max="11535" width="11.42578125" style="1" customWidth="1"/>
    <col min="11536" max="11536" width="10.7109375" style="1" customWidth="1"/>
    <col min="11537" max="11539" width="11" style="1" customWidth="1"/>
    <col min="11540" max="11541" width="14.7109375" style="1" customWidth="1"/>
    <col min="11542" max="11777" width="9.140625" style="1"/>
    <col min="11778" max="11778" width="21.42578125" style="1" customWidth="1"/>
    <col min="11779" max="11779" width="12.140625" style="1" bestFit="1" customWidth="1"/>
    <col min="11780" max="11780" width="12.85546875" style="1" customWidth="1"/>
    <col min="11781" max="11783" width="10.85546875" style="1" bestFit="1" customWidth="1"/>
    <col min="11784" max="11784" width="12.140625" style="1" bestFit="1" customWidth="1"/>
    <col min="11785" max="11786" width="11.7109375" style="1" customWidth="1"/>
    <col min="11787" max="11789" width="9.5703125" style="1" bestFit="1" customWidth="1"/>
    <col min="11790" max="11790" width="10.85546875" style="1" bestFit="1" customWidth="1"/>
    <col min="11791" max="11791" width="11.42578125" style="1" customWidth="1"/>
    <col min="11792" max="11792" width="10.7109375" style="1" customWidth="1"/>
    <col min="11793" max="11795" width="11" style="1" customWidth="1"/>
    <col min="11796" max="11797" width="14.7109375" style="1" customWidth="1"/>
    <col min="11798" max="12033" width="9.140625" style="1"/>
    <col min="12034" max="12034" width="21.42578125" style="1" customWidth="1"/>
    <col min="12035" max="12035" width="12.140625" style="1" bestFit="1" customWidth="1"/>
    <col min="12036" max="12036" width="12.85546875" style="1" customWidth="1"/>
    <col min="12037" max="12039" width="10.85546875" style="1" bestFit="1" customWidth="1"/>
    <col min="12040" max="12040" width="12.140625" style="1" bestFit="1" customWidth="1"/>
    <col min="12041" max="12042" width="11.7109375" style="1" customWidth="1"/>
    <col min="12043" max="12045" width="9.5703125" style="1" bestFit="1" customWidth="1"/>
    <col min="12046" max="12046" width="10.85546875" style="1" bestFit="1" customWidth="1"/>
    <col min="12047" max="12047" width="11.42578125" style="1" customWidth="1"/>
    <col min="12048" max="12048" width="10.7109375" style="1" customWidth="1"/>
    <col min="12049" max="12051" width="11" style="1" customWidth="1"/>
    <col min="12052" max="12053" width="14.7109375" style="1" customWidth="1"/>
    <col min="12054" max="12289" width="9.140625" style="1"/>
    <col min="12290" max="12290" width="21.42578125" style="1" customWidth="1"/>
    <col min="12291" max="12291" width="12.140625" style="1" bestFit="1" customWidth="1"/>
    <col min="12292" max="12292" width="12.85546875" style="1" customWidth="1"/>
    <col min="12293" max="12295" width="10.85546875" style="1" bestFit="1" customWidth="1"/>
    <col min="12296" max="12296" width="12.140625" style="1" bestFit="1" customWidth="1"/>
    <col min="12297" max="12298" width="11.7109375" style="1" customWidth="1"/>
    <col min="12299" max="12301" width="9.5703125" style="1" bestFit="1" customWidth="1"/>
    <col min="12302" max="12302" width="10.85546875" style="1" bestFit="1" customWidth="1"/>
    <col min="12303" max="12303" width="11.42578125" style="1" customWidth="1"/>
    <col min="12304" max="12304" width="10.7109375" style="1" customWidth="1"/>
    <col min="12305" max="12307" width="11" style="1" customWidth="1"/>
    <col min="12308" max="12309" width="14.7109375" style="1" customWidth="1"/>
    <col min="12310" max="12545" width="9.140625" style="1"/>
    <col min="12546" max="12546" width="21.42578125" style="1" customWidth="1"/>
    <col min="12547" max="12547" width="12.140625" style="1" bestFit="1" customWidth="1"/>
    <col min="12548" max="12548" width="12.85546875" style="1" customWidth="1"/>
    <col min="12549" max="12551" width="10.85546875" style="1" bestFit="1" customWidth="1"/>
    <col min="12552" max="12552" width="12.140625" style="1" bestFit="1" customWidth="1"/>
    <col min="12553" max="12554" width="11.7109375" style="1" customWidth="1"/>
    <col min="12555" max="12557" width="9.5703125" style="1" bestFit="1" customWidth="1"/>
    <col min="12558" max="12558" width="10.85546875" style="1" bestFit="1" customWidth="1"/>
    <col min="12559" max="12559" width="11.42578125" style="1" customWidth="1"/>
    <col min="12560" max="12560" width="10.7109375" style="1" customWidth="1"/>
    <col min="12561" max="12563" width="11" style="1" customWidth="1"/>
    <col min="12564" max="12565" width="14.7109375" style="1" customWidth="1"/>
    <col min="12566" max="12801" width="9.140625" style="1"/>
    <col min="12802" max="12802" width="21.42578125" style="1" customWidth="1"/>
    <col min="12803" max="12803" width="12.140625" style="1" bestFit="1" customWidth="1"/>
    <col min="12804" max="12804" width="12.85546875" style="1" customWidth="1"/>
    <col min="12805" max="12807" width="10.85546875" style="1" bestFit="1" customWidth="1"/>
    <col min="12808" max="12808" width="12.140625" style="1" bestFit="1" customWidth="1"/>
    <col min="12809" max="12810" width="11.7109375" style="1" customWidth="1"/>
    <col min="12811" max="12813" width="9.5703125" style="1" bestFit="1" customWidth="1"/>
    <col min="12814" max="12814" width="10.85546875" style="1" bestFit="1" customWidth="1"/>
    <col min="12815" max="12815" width="11.42578125" style="1" customWidth="1"/>
    <col min="12816" max="12816" width="10.7109375" style="1" customWidth="1"/>
    <col min="12817" max="12819" width="11" style="1" customWidth="1"/>
    <col min="12820" max="12821" width="14.7109375" style="1" customWidth="1"/>
    <col min="12822" max="13057" width="9.140625" style="1"/>
    <col min="13058" max="13058" width="21.42578125" style="1" customWidth="1"/>
    <col min="13059" max="13059" width="12.140625" style="1" bestFit="1" customWidth="1"/>
    <col min="13060" max="13060" width="12.85546875" style="1" customWidth="1"/>
    <col min="13061" max="13063" width="10.85546875" style="1" bestFit="1" customWidth="1"/>
    <col min="13064" max="13064" width="12.140625" style="1" bestFit="1" customWidth="1"/>
    <col min="13065" max="13066" width="11.7109375" style="1" customWidth="1"/>
    <col min="13067" max="13069" width="9.5703125" style="1" bestFit="1" customWidth="1"/>
    <col min="13070" max="13070" width="10.85546875" style="1" bestFit="1" customWidth="1"/>
    <col min="13071" max="13071" width="11.42578125" style="1" customWidth="1"/>
    <col min="13072" max="13072" width="10.7109375" style="1" customWidth="1"/>
    <col min="13073" max="13075" width="11" style="1" customWidth="1"/>
    <col min="13076" max="13077" width="14.7109375" style="1" customWidth="1"/>
    <col min="13078" max="13313" width="9.140625" style="1"/>
    <col min="13314" max="13314" width="21.42578125" style="1" customWidth="1"/>
    <col min="13315" max="13315" width="12.140625" style="1" bestFit="1" customWidth="1"/>
    <col min="13316" max="13316" width="12.85546875" style="1" customWidth="1"/>
    <col min="13317" max="13319" width="10.85546875" style="1" bestFit="1" customWidth="1"/>
    <col min="13320" max="13320" width="12.140625" style="1" bestFit="1" customWidth="1"/>
    <col min="13321" max="13322" width="11.7109375" style="1" customWidth="1"/>
    <col min="13323" max="13325" width="9.5703125" style="1" bestFit="1" customWidth="1"/>
    <col min="13326" max="13326" width="10.85546875" style="1" bestFit="1" customWidth="1"/>
    <col min="13327" max="13327" width="11.42578125" style="1" customWidth="1"/>
    <col min="13328" max="13328" width="10.7109375" style="1" customWidth="1"/>
    <col min="13329" max="13331" width="11" style="1" customWidth="1"/>
    <col min="13332" max="13333" width="14.7109375" style="1" customWidth="1"/>
    <col min="13334" max="13569" width="9.140625" style="1"/>
    <col min="13570" max="13570" width="21.42578125" style="1" customWidth="1"/>
    <col min="13571" max="13571" width="12.140625" style="1" bestFit="1" customWidth="1"/>
    <col min="13572" max="13572" width="12.85546875" style="1" customWidth="1"/>
    <col min="13573" max="13575" width="10.85546875" style="1" bestFit="1" customWidth="1"/>
    <col min="13576" max="13576" width="12.140625" style="1" bestFit="1" customWidth="1"/>
    <col min="13577" max="13578" width="11.7109375" style="1" customWidth="1"/>
    <col min="13579" max="13581" width="9.5703125" style="1" bestFit="1" customWidth="1"/>
    <col min="13582" max="13582" width="10.85546875" style="1" bestFit="1" customWidth="1"/>
    <col min="13583" max="13583" width="11.42578125" style="1" customWidth="1"/>
    <col min="13584" max="13584" width="10.7109375" style="1" customWidth="1"/>
    <col min="13585" max="13587" width="11" style="1" customWidth="1"/>
    <col min="13588" max="13589" width="14.7109375" style="1" customWidth="1"/>
    <col min="13590" max="13825" width="9.140625" style="1"/>
    <col min="13826" max="13826" width="21.42578125" style="1" customWidth="1"/>
    <col min="13827" max="13827" width="12.140625" style="1" bestFit="1" customWidth="1"/>
    <col min="13828" max="13828" width="12.85546875" style="1" customWidth="1"/>
    <col min="13829" max="13831" width="10.85546875" style="1" bestFit="1" customWidth="1"/>
    <col min="13832" max="13832" width="12.140625" style="1" bestFit="1" customWidth="1"/>
    <col min="13833" max="13834" width="11.7109375" style="1" customWidth="1"/>
    <col min="13835" max="13837" width="9.5703125" style="1" bestFit="1" customWidth="1"/>
    <col min="13838" max="13838" width="10.85546875" style="1" bestFit="1" customWidth="1"/>
    <col min="13839" max="13839" width="11.42578125" style="1" customWidth="1"/>
    <col min="13840" max="13840" width="10.7109375" style="1" customWidth="1"/>
    <col min="13841" max="13843" width="11" style="1" customWidth="1"/>
    <col min="13844" max="13845" width="14.7109375" style="1" customWidth="1"/>
    <col min="13846" max="14081" width="9.140625" style="1"/>
    <col min="14082" max="14082" width="21.42578125" style="1" customWidth="1"/>
    <col min="14083" max="14083" width="12.140625" style="1" bestFit="1" customWidth="1"/>
    <col min="14084" max="14084" width="12.85546875" style="1" customWidth="1"/>
    <col min="14085" max="14087" width="10.85546875" style="1" bestFit="1" customWidth="1"/>
    <col min="14088" max="14088" width="12.140625" style="1" bestFit="1" customWidth="1"/>
    <col min="14089" max="14090" width="11.7109375" style="1" customWidth="1"/>
    <col min="14091" max="14093" width="9.5703125" style="1" bestFit="1" customWidth="1"/>
    <col min="14094" max="14094" width="10.85546875" style="1" bestFit="1" customWidth="1"/>
    <col min="14095" max="14095" width="11.42578125" style="1" customWidth="1"/>
    <col min="14096" max="14096" width="10.7109375" style="1" customWidth="1"/>
    <col min="14097" max="14099" width="11" style="1" customWidth="1"/>
    <col min="14100" max="14101" width="14.7109375" style="1" customWidth="1"/>
    <col min="14102" max="14337" width="9.140625" style="1"/>
    <col min="14338" max="14338" width="21.42578125" style="1" customWidth="1"/>
    <col min="14339" max="14339" width="12.140625" style="1" bestFit="1" customWidth="1"/>
    <col min="14340" max="14340" width="12.85546875" style="1" customWidth="1"/>
    <col min="14341" max="14343" width="10.85546875" style="1" bestFit="1" customWidth="1"/>
    <col min="14344" max="14344" width="12.140625" style="1" bestFit="1" customWidth="1"/>
    <col min="14345" max="14346" width="11.7109375" style="1" customWidth="1"/>
    <col min="14347" max="14349" width="9.5703125" style="1" bestFit="1" customWidth="1"/>
    <col min="14350" max="14350" width="10.85546875" style="1" bestFit="1" customWidth="1"/>
    <col min="14351" max="14351" width="11.42578125" style="1" customWidth="1"/>
    <col min="14352" max="14352" width="10.7109375" style="1" customWidth="1"/>
    <col min="14353" max="14355" width="11" style="1" customWidth="1"/>
    <col min="14356" max="14357" width="14.7109375" style="1" customWidth="1"/>
    <col min="14358" max="14593" width="9.140625" style="1"/>
    <col min="14594" max="14594" width="21.42578125" style="1" customWidth="1"/>
    <col min="14595" max="14595" width="12.140625" style="1" bestFit="1" customWidth="1"/>
    <col min="14596" max="14596" width="12.85546875" style="1" customWidth="1"/>
    <col min="14597" max="14599" width="10.85546875" style="1" bestFit="1" customWidth="1"/>
    <col min="14600" max="14600" width="12.140625" style="1" bestFit="1" customWidth="1"/>
    <col min="14601" max="14602" width="11.7109375" style="1" customWidth="1"/>
    <col min="14603" max="14605" width="9.5703125" style="1" bestFit="1" customWidth="1"/>
    <col min="14606" max="14606" width="10.85546875" style="1" bestFit="1" customWidth="1"/>
    <col min="14607" max="14607" width="11.42578125" style="1" customWidth="1"/>
    <col min="14608" max="14608" width="10.7109375" style="1" customWidth="1"/>
    <col min="14609" max="14611" width="11" style="1" customWidth="1"/>
    <col min="14612" max="14613" width="14.7109375" style="1" customWidth="1"/>
    <col min="14614" max="14849" width="9.140625" style="1"/>
    <col min="14850" max="14850" width="21.42578125" style="1" customWidth="1"/>
    <col min="14851" max="14851" width="12.140625" style="1" bestFit="1" customWidth="1"/>
    <col min="14852" max="14852" width="12.85546875" style="1" customWidth="1"/>
    <col min="14853" max="14855" width="10.85546875" style="1" bestFit="1" customWidth="1"/>
    <col min="14856" max="14856" width="12.140625" style="1" bestFit="1" customWidth="1"/>
    <col min="14857" max="14858" width="11.7109375" style="1" customWidth="1"/>
    <col min="14859" max="14861" width="9.5703125" style="1" bestFit="1" customWidth="1"/>
    <col min="14862" max="14862" width="10.85546875" style="1" bestFit="1" customWidth="1"/>
    <col min="14863" max="14863" width="11.42578125" style="1" customWidth="1"/>
    <col min="14864" max="14864" width="10.7109375" style="1" customWidth="1"/>
    <col min="14865" max="14867" width="11" style="1" customWidth="1"/>
    <col min="14868" max="14869" width="14.7109375" style="1" customWidth="1"/>
    <col min="14870" max="15105" width="9.140625" style="1"/>
    <col min="15106" max="15106" width="21.42578125" style="1" customWidth="1"/>
    <col min="15107" max="15107" width="12.140625" style="1" bestFit="1" customWidth="1"/>
    <col min="15108" max="15108" width="12.85546875" style="1" customWidth="1"/>
    <col min="15109" max="15111" width="10.85546875" style="1" bestFit="1" customWidth="1"/>
    <col min="15112" max="15112" width="12.140625" style="1" bestFit="1" customWidth="1"/>
    <col min="15113" max="15114" width="11.7109375" style="1" customWidth="1"/>
    <col min="15115" max="15117" width="9.5703125" style="1" bestFit="1" customWidth="1"/>
    <col min="15118" max="15118" width="10.85546875" style="1" bestFit="1" customWidth="1"/>
    <col min="15119" max="15119" width="11.42578125" style="1" customWidth="1"/>
    <col min="15120" max="15120" width="10.7109375" style="1" customWidth="1"/>
    <col min="15121" max="15123" width="11" style="1" customWidth="1"/>
    <col min="15124" max="15125" width="14.7109375" style="1" customWidth="1"/>
    <col min="15126" max="15361" width="9.140625" style="1"/>
    <col min="15362" max="15362" width="21.42578125" style="1" customWidth="1"/>
    <col min="15363" max="15363" width="12.140625" style="1" bestFit="1" customWidth="1"/>
    <col min="15364" max="15364" width="12.85546875" style="1" customWidth="1"/>
    <col min="15365" max="15367" width="10.85546875" style="1" bestFit="1" customWidth="1"/>
    <col min="15368" max="15368" width="12.140625" style="1" bestFit="1" customWidth="1"/>
    <col min="15369" max="15370" width="11.7109375" style="1" customWidth="1"/>
    <col min="15371" max="15373" width="9.5703125" style="1" bestFit="1" customWidth="1"/>
    <col min="15374" max="15374" width="10.85546875" style="1" bestFit="1" customWidth="1"/>
    <col min="15375" max="15375" width="11.42578125" style="1" customWidth="1"/>
    <col min="15376" max="15376" width="10.7109375" style="1" customWidth="1"/>
    <col min="15377" max="15379" width="11" style="1" customWidth="1"/>
    <col min="15380" max="15381" width="14.7109375" style="1" customWidth="1"/>
    <col min="15382" max="15617" width="9.140625" style="1"/>
    <col min="15618" max="15618" width="21.42578125" style="1" customWidth="1"/>
    <col min="15619" max="15619" width="12.140625" style="1" bestFit="1" customWidth="1"/>
    <col min="15620" max="15620" width="12.85546875" style="1" customWidth="1"/>
    <col min="15621" max="15623" width="10.85546875" style="1" bestFit="1" customWidth="1"/>
    <col min="15624" max="15624" width="12.140625" style="1" bestFit="1" customWidth="1"/>
    <col min="15625" max="15626" width="11.7109375" style="1" customWidth="1"/>
    <col min="15627" max="15629" width="9.5703125" style="1" bestFit="1" customWidth="1"/>
    <col min="15630" max="15630" width="10.85546875" style="1" bestFit="1" customWidth="1"/>
    <col min="15631" max="15631" width="11.42578125" style="1" customWidth="1"/>
    <col min="15632" max="15632" width="10.7109375" style="1" customWidth="1"/>
    <col min="15633" max="15635" width="11" style="1" customWidth="1"/>
    <col min="15636" max="15637" width="14.7109375" style="1" customWidth="1"/>
    <col min="15638" max="15873" width="9.140625" style="1"/>
    <col min="15874" max="15874" width="21.42578125" style="1" customWidth="1"/>
    <col min="15875" max="15875" width="12.140625" style="1" bestFit="1" customWidth="1"/>
    <col min="15876" max="15876" width="12.85546875" style="1" customWidth="1"/>
    <col min="15877" max="15879" width="10.85546875" style="1" bestFit="1" customWidth="1"/>
    <col min="15880" max="15880" width="12.140625" style="1" bestFit="1" customWidth="1"/>
    <col min="15881" max="15882" width="11.7109375" style="1" customWidth="1"/>
    <col min="15883" max="15885" width="9.5703125" style="1" bestFit="1" customWidth="1"/>
    <col min="15886" max="15886" width="10.85546875" style="1" bestFit="1" customWidth="1"/>
    <col min="15887" max="15887" width="11.42578125" style="1" customWidth="1"/>
    <col min="15888" max="15888" width="10.7109375" style="1" customWidth="1"/>
    <col min="15889" max="15891" width="11" style="1" customWidth="1"/>
    <col min="15892" max="15893" width="14.7109375" style="1" customWidth="1"/>
    <col min="15894" max="16129" width="9.140625" style="1"/>
    <col min="16130" max="16130" width="21.42578125" style="1" customWidth="1"/>
    <col min="16131" max="16131" width="12.140625" style="1" bestFit="1" customWidth="1"/>
    <col min="16132" max="16132" width="12.85546875" style="1" customWidth="1"/>
    <col min="16133" max="16135" width="10.85546875" style="1" bestFit="1" customWidth="1"/>
    <col min="16136" max="16136" width="12.140625" style="1" bestFit="1" customWidth="1"/>
    <col min="16137" max="16138" width="11.7109375" style="1" customWidth="1"/>
    <col min="16139" max="16141" width="9.5703125" style="1" bestFit="1" customWidth="1"/>
    <col min="16142" max="16142" width="10.85546875" style="1" bestFit="1" customWidth="1"/>
    <col min="16143" max="16143" width="11.42578125" style="1" customWidth="1"/>
    <col min="16144" max="16144" width="10.7109375" style="1" customWidth="1"/>
    <col min="16145" max="16147" width="11" style="1" customWidth="1"/>
    <col min="16148" max="16149" width="14.7109375" style="1" customWidth="1"/>
    <col min="16150" max="16384" width="9.140625" style="1"/>
  </cols>
  <sheetData>
    <row r="1" spans="1:87" ht="15.75" thickBot="1" x14ac:dyDescent="0.3"/>
    <row r="2" spans="1:87" ht="36" customHeight="1" x14ac:dyDescent="0.25">
      <c r="B2" s="51" t="s">
        <v>47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2">
        <v>45446</v>
      </c>
    </row>
    <row r="3" spans="1:87" ht="31.5" x14ac:dyDescent="0.25">
      <c r="B3" s="3" t="s">
        <v>0</v>
      </c>
      <c r="C3" s="4" t="s">
        <v>3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37</v>
      </c>
      <c r="K3" s="4" t="s">
        <v>30</v>
      </c>
      <c r="L3" s="4" t="s">
        <v>31</v>
      </c>
      <c r="M3" s="4" t="s">
        <v>14</v>
      </c>
      <c r="N3" s="5" t="s">
        <v>4</v>
      </c>
      <c r="O3" s="4" t="s">
        <v>15</v>
      </c>
      <c r="P3" s="4" t="s">
        <v>32</v>
      </c>
      <c r="Q3" s="4" t="s">
        <v>33</v>
      </c>
      <c r="R3" s="4" t="s">
        <v>38</v>
      </c>
      <c r="S3" s="4" t="s">
        <v>39</v>
      </c>
      <c r="T3" s="4" t="s">
        <v>7</v>
      </c>
      <c r="U3" s="6" t="s">
        <v>2</v>
      </c>
    </row>
    <row r="4" spans="1:87" ht="15.75" x14ac:dyDescent="0.25">
      <c r="B4" s="7" t="s">
        <v>5</v>
      </c>
      <c r="C4" s="14">
        <v>564.37</v>
      </c>
      <c r="D4" s="14">
        <v>31.184999999999999</v>
      </c>
      <c r="E4" s="14">
        <v>19.605</v>
      </c>
      <c r="F4" s="14">
        <v>45.704999999999998</v>
      </c>
      <c r="G4" s="14">
        <v>0</v>
      </c>
      <c r="H4" s="14">
        <v>0</v>
      </c>
      <c r="I4" s="14">
        <v>592.08000000000004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f>C4+D4+E4+F4+G4+H4+I4+L4+M4</f>
        <v>1252.9450000000002</v>
      </c>
      <c r="U4" s="9">
        <f t="shared" ref="U4:U6" si="0">T4*10.764</f>
        <v>13486.699980000001</v>
      </c>
    </row>
    <row r="5" spans="1:87" ht="15.75" x14ac:dyDescent="0.25">
      <c r="B5" s="7" t="s">
        <v>6</v>
      </c>
      <c r="C5" s="14">
        <v>0</v>
      </c>
      <c r="D5" s="14">
        <v>31.184999999999999</v>
      </c>
      <c r="E5" s="14">
        <v>19.605</v>
      </c>
      <c r="F5" s="14">
        <v>45.704999999999998</v>
      </c>
      <c r="G5" s="14">
        <v>0</v>
      </c>
      <c r="H5" s="14">
        <v>0</v>
      </c>
      <c r="I5" s="14">
        <v>1333.4</v>
      </c>
      <c r="J5" s="14">
        <v>0</v>
      </c>
      <c r="K5" s="14">
        <v>0</v>
      </c>
      <c r="L5" s="14">
        <v>1.35</v>
      </c>
      <c r="M5" s="14">
        <v>1.36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f t="shared" ref="T5:T6" si="1">C5+D5+E5+F5+G5+H5+I5+L5+M5</f>
        <v>1432.6049999999998</v>
      </c>
      <c r="U5" s="9">
        <f t="shared" si="0"/>
        <v>15420.560219999998</v>
      </c>
    </row>
    <row r="6" spans="1:87" ht="15.75" x14ac:dyDescent="0.25">
      <c r="B6" s="7" t="s">
        <v>40</v>
      </c>
      <c r="C6" s="14">
        <v>0</v>
      </c>
      <c r="D6" s="14">
        <v>31.184999999999999</v>
      </c>
      <c r="E6" s="14">
        <v>19.605</v>
      </c>
      <c r="F6" s="14">
        <v>45.704999999999998</v>
      </c>
      <c r="G6" s="14">
        <v>0</v>
      </c>
      <c r="H6" s="14">
        <v>0</v>
      </c>
      <c r="I6" s="14">
        <v>1333.4</v>
      </c>
      <c r="J6" s="14">
        <v>0</v>
      </c>
      <c r="K6" s="14">
        <v>0</v>
      </c>
      <c r="L6" s="14">
        <v>1.35</v>
      </c>
      <c r="M6" s="14">
        <v>1.36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f t="shared" si="1"/>
        <v>1432.6049999999998</v>
      </c>
      <c r="U6" s="9">
        <f t="shared" si="0"/>
        <v>15420.560219999998</v>
      </c>
    </row>
    <row r="7" spans="1:87" ht="32.1" customHeight="1" x14ac:dyDescent="0.25">
      <c r="B7" s="10" t="s">
        <v>34</v>
      </c>
      <c r="C7" s="11">
        <f t="shared" ref="C7:U7" si="2">SUM(C4:C6)</f>
        <v>564.37</v>
      </c>
      <c r="D7" s="11">
        <f t="shared" si="2"/>
        <v>93.554999999999993</v>
      </c>
      <c r="E7" s="11">
        <f t="shared" si="2"/>
        <v>58.814999999999998</v>
      </c>
      <c r="F7" s="11">
        <f t="shared" si="2"/>
        <v>137.11500000000001</v>
      </c>
      <c r="G7" s="11">
        <f t="shared" si="2"/>
        <v>0</v>
      </c>
      <c r="H7" s="11">
        <f t="shared" si="2"/>
        <v>0</v>
      </c>
      <c r="I7" s="11">
        <f t="shared" si="2"/>
        <v>3258.88</v>
      </c>
      <c r="J7" s="11">
        <f t="shared" si="2"/>
        <v>0</v>
      </c>
      <c r="K7" s="11">
        <f t="shared" si="2"/>
        <v>0</v>
      </c>
      <c r="L7" s="11">
        <f t="shared" si="2"/>
        <v>2.7</v>
      </c>
      <c r="M7" s="11">
        <f t="shared" si="2"/>
        <v>2.72</v>
      </c>
      <c r="N7" s="11">
        <f t="shared" si="2"/>
        <v>0</v>
      </c>
      <c r="O7" s="11">
        <f t="shared" si="2"/>
        <v>0</v>
      </c>
      <c r="P7" s="11">
        <f t="shared" si="2"/>
        <v>0</v>
      </c>
      <c r="Q7" s="11">
        <f t="shared" si="2"/>
        <v>0</v>
      </c>
      <c r="R7" s="11">
        <f t="shared" si="2"/>
        <v>0</v>
      </c>
      <c r="S7" s="11">
        <f t="shared" si="2"/>
        <v>0</v>
      </c>
      <c r="T7" s="11">
        <f t="shared" si="2"/>
        <v>4118.1549999999997</v>
      </c>
      <c r="U7" s="11">
        <f t="shared" si="2"/>
        <v>44327.820419999996</v>
      </c>
    </row>
    <row r="8" spans="1:87" s="28" customFormat="1" ht="18" customHeight="1" x14ac:dyDescent="0.25">
      <c r="A8" s="1"/>
      <c r="B8" s="29" t="s">
        <v>42</v>
      </c>
      <c r="C8" s="30">
        <v>403.31</v>
      </c>
      <c r="D8" s="30">
        <v>31.19</v>
      </c>
      <c r="E8" s="30">
        <v>19.61</v>
      </c>
      <c r="F8" s="30">
        <v>45.71</v>
      </c>
      <c r="G8" s="30">
        <v>0</v>
      </c>
      <c r="H8" s="30">
        <v>819.48</v>
      </c>
      <c r="I8" s="30">
        <v>57.37</v>
      </c>
      <c r="J8" s="30">
        <v>0</v>
      </c>
      <c r="K8" s="30">
        <v>0</v>
      </c>
      <c r="L8" s="30">
        <v>1.35</v>
      </c>
      <c r="M8" s="30">
        <v>1.36</v>
      </c>
      <c r="N8" s="30">
        <v>43.695</v>
      </c>
      <c r="O8" s="30">
        <v>15.61</v>
      </c>
      <c r="P8" s="30">
        <v>0</v>
      </c>
      <c r="Q8" s="30">
        <v>0</v>
      </c>
      <c r="R8" s="30">
        <v>0</v>
      </c>
      <c r="S8" s="30">
        <v>0</v>
      </c>
      <c r="T8" s="30">
        <f>C8+D8+E8+F8+H8+I8+L8+M8+N8+O8</f>
        <v>1438.6849999999995</v>
      </c>
      <c r="U8" s="31">
        <f>T8*10.764</f>
        <v>15486.005339999994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</row>
    <row r="9" spans="1:87" s="22" customFormat="1" ht="15.75" customHeight="1" x14ac:dyDescent="0.25">
      <c r="A9" s="1"/>
      <c r="B9" s="7" t="s">
        <v>43</v>
      </c>
      <c r="C9" s="14">
        <v>460.68</v>
      </c>
      <c r="D9" s="14">
        <v>31.19</v>
      </c>
      <c r="E9" s="14">
        <v>19.605</v>
      </c>
      <c r="F9" s="14">
        <v>45.71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1.35</v>
      </c>
      <c r="M9" s="14">
        <v>1.36</v>
      </c>
      <c r="N9" s="14">
        <v>49.91</v>
      </c>
      <c r="O9" s="14">
        <v>17.84</v>
      </c>
      <c r="P9" s="14">
        <v>0</v>
      </c>
      <c r="Q9" s="14">
        <v>0</v>
      </c>
      <c r="R9" s="14">
        <v>0</v>
      </c>
      <c r="S9" s="14">
        <v>0</v>
      </c>
      <c r="T9" s="14">
        <f t="shared" ref="T9:T27" si="3">C9+D9+E9+F9+L9+M9+N9+O9</f>
        <v>627.6450000000001</v>
      </c>
      <c r="U9" s="9">
        <f t="shared" ref="U9:U28" si="4">T9*10.764</f>
        <v>6755.9707800000006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s="22" customFormat="1" ht="15.75" customHeight="1" x14ac:dyDescent="0.25">
      <c r="A10" s="1"/>
      <c r="B10" s="7" t="s">
        <v>44</v>
      </c>
      <c r="C10" s="14">
        <v>460.68</v>
      </c>
      <c r="D10" s="14">
        <v>31.19</v>
      </c>
      <c r="E10" s="14">
        <v>19.605</v>
      </c>
      <c r="F10" s="14">
        <v>45.71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1.35</v>
      </c>
      <c r="M10" s="14">
        <v>1.36</v>
      </c>
      <c r="N10" s="14">
        <v>49.91</v>
      </c>
      <c r="O10" s="14">
        <v>17.84</v>
      </c>
      <c r="P10" s="14">
        <v>0</v>
      </c>
      <c r="Q10" s="14">
        <v>0</v>
      </c>
      <c r="R10" s="14">
        <v>0</v>
      </c>
      <c r="S10" s="14">
        <v>0</v>
      </c>
      <c r="T10" s="14">
        <f t="shared" si="3"/>
        <v>627.6450000000001</v>
      </c>
      <c r="U10" s="9">
        <f t="shared" si="4"/>
        <v>6755.9707800000006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</row>
    <row r="11" spans="1:87" ht="15.75" x14ac:dyDescent="0.25">
      <c r="B11" s="7" t="s">
        <v>16</v>
      </c>
      <c r="C11" s="14">
        <v>460.68</v>
      </c>
      <c r="D11" s="14">
        <v>31.19</v>
      </c>
      <c r="E11" s="14">
        <v>19.605</v>
      </c>
      <c r="F11" s="14">
        <v>45.71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1.35</v>
      </c>
      <c r="M11" s="14">
        <v>1.36</v>
      </c>
      <c r="N11" s="14">
        <v>49.91</v>
      </c>
      <c r="O11" s="14">
        <v>17.84</v>
      </c>
      <c r="P11" s="14">
        <v>0</v>
      </c>
      <c r="Q11" s="14">
        <v>0</v>
      </c>
      <c r="R11" s="14">
        <v>0</v>
      </c>
      <c r="S11" s="14">
        <v>0</v>
      </c>
      <c r="T11" s="14">
        <f t="shared" si="3"/>
        <v>627.6450000000001</v>
      </c>
      <c r="U11" s="9">
        <f t="shared" si="4"/>
        <v>6755.9707800000006</v>
      </c>
    </row>
    <row r="12" spans="1:87" ht="15.75" x14ac:dyDescent="0.25">
      <c r="B12" s="13" t="s">
        <v>17</v>
      </c>
      <c r="C12" s="14">
        <v>460.68</v>
      </c>
      <c r="D12" s="14">
        <v>31.19</v>
      </c>
      <c r="E12" s="14">
        <v>19.605</v>
      </c>
      <c r="F12" s="14">
        <v>45.71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1.35</v>
      </c>
      <c r="M12" s="14">
        <v>1.36</v>
      </c>
      <c r="N12" s="14">
        <v>49.91</v>
      </c>
      <c r="O12" s="14">
        <v>17.84</v>
      </c>
      <c r="P12" s="14">
        <v>0</v>
      </c>
      <c r="Q12" s="14">
        <v>0</v>
      </c>
      <c r="R12" s="14">
        <v>0</v>
      </c>
      <c r="S12" s="14">
        <v>0</v>
      </c>
      <c r="T12" s="14">
        <f t="shared" si="3"/>
        <v>627.6450000000001</v>
      </c>
      <c r="U12" s="9">
        <f t="shared" si="4"/>
        <v>6755.9707800000006</v>
      </c>
    </row>
    <row r="13" spans="1:87" s="26" customFormat="1" ht="15.75" x14ac:dyDescent="0.25">
      <c r="A13" s="1"/>
      <c r="B13" s="23" t="s">
        <v>48</v>
      </c>
      <c r="C13" s="24">
        <v>403.31</v>
      </c>
      <c r="D13" s="24">
        <v>31.19</v>
      </c>
      <c r="E13" s="24">
        <v>19.600000000000001</v>
      </c>
      <c r="F13" s="24">
        <v>45.71</v>
      </c>
      <c r="G13" s="24">
        <v>0</v>
      </c>
      <c r="H13" s="24">
        <v>0</v>
      </c>
      <c r="I13" s="24">
        <v>57.37</v>
      </c>
      <c r="J13" s="24">
        <v>0</v>
      </c>
      <c r="K13" s="24">
        <v>0</v>
      </c>
      <c r="L13" s="24">
        <v>1.35</v>
      </c>
      <c r="M13" s="24">
        <v>1.36</v>
      </c>
      <c r="N13" s="24">
        <v>49.91</v>
      </c>
      <c r="O13" s="24">
        <v>17.84</v>
      </c>
      <c r="P13" s="24">
        <v>0</v>
      </c>
      <c r="Q13" s="24">
        <v>0</v>
      </c>
      <c r="R13" s="24">
        <v>0</v>
      </c>
      <c r="S13" s="24">
        <v>0</v>
      </c>
      <c r="T13" s="24">
        <f>C13+D13+E13+F13+I13+L13+M13+N13+O13</f>
        <v>627.64</v>
      </c>
      <c r="U13" s="25">
        <f t="shared" si="4"/>
        <v>6755.9169599999996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</row>
    <row r="14" spans="1:87" ht="15.75" x14ac:dyDescent="0.25">
      <c r="B14" s="13" t="s">
        <v>18</v>
      </c>
      <c r="C14" s="14">
        <v>460.68</v>
      </c>
      <c r="D14" s="14">
        <v>31.19</v>
      </c>
      <c r="E14" s="14">
        <v>19.605</v>
      </c>
      <c r="F14" s="14">
        <v>45.71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1.35</v>
      </c>
      <c r="M14" s="14">
        <v>1.36</v>
      </c>
      <c r="N14" s="14">
        <v>49.91</v>
      </c>
      <c r="O14" s="14">
        <v>17.84</v>
      </c>
      <c r="P14" s="14">
        <v>0</v>
      </c>
      <c r="Q14" s="14">
        <v>0</v>
      </c>
      <c r="R14" s="14">
        <v>0</v>
      </c>
      <c r="S14" s="14">
        <v>0</v>
      </c>
      <c r="T14" s="14">
        <f t="shared" si="3"/>
        <v>627.6450000000001</v>
      </c>
      <c r="U14" s="9">
        <f t="shared" si="4"/>
        <v>6755.9707800000006</v>
      </c>
    </row>
    <row r="15" spans="1:87" ht="15.75" x14ac:dyDescent="0.25">
      <c r="B15" s="7" t="s">
        <v>19</v>
      </c>
      <c r="C15" s="14">
        <v>460.68</v>
      </c>
      <c r="D15" s="14">
        <v>31.19</v>
      </c>
      <c r="E15" s="14">
        <v>19.605</v>
      </c>
      <c r="F15" s="14">
        <v>45.71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1.35</v>
      </c>
      <c r="M15" s="14">
        <v>1.36</v>
      </c>
      <c r="N15" s="14">
        <v>49.91</v>
      </c>
      <c r="O15" s="14">
        <v>17.84</v>
      </c>
      <c r="P15" s="14">
        <v>0</v>
      </c>
      <c r="Q15" s="14">
        <v>0</v>
      </c>
      <c r="R15" s="14">
        <v>0</v>
      </c>
      <c r="S15" s="14">
        <v>0</v>
      </c>
      <c r="T15" s="14">
        <f t="shared" si="3"/>
        <v>627.6450000000001</v>
      </c>
      <c r="U15" s="9">
        <f t="shared" si="4"/>
        <v>6755.9707800000006</v>
      </c>
    </row>
    <row r="16" spans="1:87" ht="15.75" x14ac:dyDescent="0.25">
      <c r="B16" s="13" t="s">
        <v>20</v>
      </c>
      <c r="C16" s="14">
        <v>460.68</v>
      </c>
      <c r="D16" s="14">
        <v>31.19</v>
      </c>
      <c r="E16" s="14">
        <v>19.605</v>
      </c>
      <c r="F16" s="14">
        <v>45.71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1.35</v>
      </c>
      <c r="M16" s="14">
        <v>1.36</v>
      </c>
      <c r="N16" s="14">
        <v>49.91</v>
      </c>
      <c r="O16" s="14">
        <v>17.84</v>
      </c>
      <c r="P16" s="14">
        <v>0</v>
      </c>
      <c r="Q16" s="14">
        <v>0</v>
      </c>
      <c r="R16" s="14">
        <v>0</v>
      </c>
      <c r="S16" s="14">
        <v>0</v>
      </c>
      <c r="T16" s="14">
        <f t="shared" si="3"/>
        <v>627.6450000000001</v>
      </c>
      <c r="U16" s="9">
        <f t="shared" si="4"/>
        <v>6755.9707800000006</v>
      </c>
    </row>
    <row r="17" spans="1:87" ht="15.75" x14ac:dyDescent="0.25">
      <c r="B17" s="7" t="s">
        <v>21</v>
      </c>
      <c r="C17" s="14">
        <v>460.68</v>
      </c>
      <c r="D17" s="14">
        <v>31.19</v>
      </c>
      <c r="E17" s="14">
        <v>19.605</v>
      </c>
      <c r="F17" s="14">
        <v>45.71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1.35</v>
      </c>
      <c r="M17" s="14">
        <v>1.36</v>
      </c>
      <c r="N17" s="14">
        <v>49.91</v>
      </c>
      <c r="O17" s="14">
        <v>17.84</v>
      </c>
      <c r="P17" s="14">
        <v>0</v>
      </c>
      <c r="Q17" s="14">
        <v>0</v>
      </c>
      <c r="R17" s="14">
        <v>0</v>
      </c>
      <c r="S17" s="14">
        <v>0</v>
      </c>
      <c r="T17" s="14">
        <f t="shared" si="3"/>
        <v>627.6450000000001</v>
      </c>
      <c r="U17" s="9">
        <f t="shared" si="4"/>
        <v>6755.9707800000006</v>
      </c>
    </row>
    <row r="18" spans="1:87" s="26" customFormat="1" ht="15.75" x14ac:dyDescent="0.25">
      <c r="A18" s="1"/>
      <c r="B18" s="27" t="s">
        <v>49</v>
      </c>
      <c r="C18" s="24">
        <v>403.31</v>
      </c>
      <c r="D18" s="24">
        <v>31.19</v>
      </c>
      <c r="E18" s="24">
        <v>19.600000000000001</v>
      </c>
      <c r="F18" s="24">
        <v>45.71</v>
      </c>
      <c r="G18" s="24">
        <v>0</v>
      </c>
      <c r="H18" s="24">
        <v>0</v>
      </c>
      <c r="I18" s="24">
        <v>57.37</v>
      </c>
      <c r="J18" s="24">
        <v>0</v>
      </c>
      <c r="K18" s="24">
        <v>0</v>
      </c>
      <c r="L18" s="24">
        <v>1.35</v>
      </c>
      <c r="M18" s="24">
        <v>1.36</v>
      </c>
      <c r="N18" s="24">
        <v>49.91</v>
      </c>
      <c r="O18" s="24">
        <v>17.84</v>
      </c>
      <c r="P18" s="24">
        <v>0</v>
      </c>
      <c r="Q18" s="24">
        <v>0</v>
      </c>
      <c r="R18" s="24">
        <v>0</v>
      </c>
      <c r="S18" s="24">
        <v>0</v>
      </c>
      <c r="T18" s="24">
        <f>C18+D18+E18+F18+I18+L18+M18+N18+O18</f>
        <v>627.64</v>
      </c>
      <c r="U18" s="25">
        <f t="shared" si="4"/>
        <v>6755.9169599999996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</row>
    <row r="19" spans="1:87" ht="15.75" x14ac:dyDescent="0.25">
      <c r="B19" s="7" t="s">
        <v>22</v>
      </c>
      <c r="C19" s="14">
        <v>460.68</v>
      </c>
      <c r="D19" s="14">
        <v>31.19</v>
      </c>
      <c r="E19" s="14">
        <v>19.605</v>
      </c>
      <c r="F19" s="14">
        <v>45.71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1.35</v>
      </c>
      <c r="M19" s="14">
        <v>1.36</v>
      </c>
      <c r="N19" s="14">
        <v>49.91</v>
      </c>
      <c r="O19" s="14">
        <v>17.84</v>
      </c>
      <c r="P19" s="14">
        <v>0</v>
      </c>
      <c r="Q19" s="14">
        <v>0</v>
      </c>
      <c r="R19" s="14">
        <v>0</v>
      </c>
      <c r="S19" s="14">
        <v>0</v>
      </c>
      <c r="T19" s="14">
        <f t="shared" si="3"/>
        <v>627.6450000000001</v>
      </c>
      <c r="U19" s="9">
        <f t="shared" si="4"/>
        <v>6755.9707800000006</v>
      </c>
    </row>
    <row r="20" spans="1:87" ht="15.75" x14ac:dyDescent="0.25">
      <c r="B20" s="13" t="s">
        <v>23</v>
      </c>
      <c r="C20" s="14">
        <v>460.68</v>
      </c>
      <c r="D20" s="14">
        <v>31.19</v>
      </c>
      <c r="E20" s="14">
        <v>19.605</v>
      </c>
      <c r="F20" s="14">
        <v>45.71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1.35</v>
      </c>
      <c r="M20" s="14">
        <v>1.36</v>
      </c>
      <c r="N20" s="14">
        <v>49.91</v>
      </c>
      <c r="O20" s="14">
        <v>17.84</v>
      </c>
      <c r="P20" s="14">
        <v>0</v>
      </c>
      <c r="Q20" s="14">
        <v>0</v>
      </c>
      <c r="R20" s="14">
        <v>0</v>
      </c>
      <c r="S20" s="14">
        <v>0</v>
      </c>
      <c r="T20" s="14">
        <f t="shared" si="3"/>
        <v>627.6450000000001</v>
      </c>
      <c r="U20" s="9">
        <f t="shared" si="4"/>
        <v>6755.9707800000006</v>
      </c>
    </row>
    <row r="21" spans="1:87" ht="15.75" x14ac:dyDescent="0.25">
      <c r="B21" s="7" t="s">
        <v>24</v>
      </c>
      <c r="C21" s="14">
        <v>460.68</v>
      </c>
      <c r="D21" s="14">
        <v>31.19</v>
      </c>
      <c r="E21" s="14">
        <v>19.605</v>
      </c>
      <c r="F21" s="14">
        <v>45.71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1.35</v>
      </c>
      <c r="M21" s="14">
        <v>1.36</v>
      </c>
      <c r="N21" s="14">
        <v>49.91</v>
      </c>
      <c r="O21" s="14">
        <v>17.84</v>
      </c>
      <c r="P21" s="14">
        <v>0</v>
      </c>
      <c r="Q21" s="14">
        <v>0</v>
      </c>
      <c r="R21" s="14">
        <v>0</v>
      </c>
      <c r="S21" s="14">
        <v>0</v>
      </c>
      <c r="T21" s="14">
        <f t="shared" si="3"/>
        <v>627.6450000000001</v>
      </c>
      <c r="U21" s="9">
        <f t="shared" si="4"/>
        <v>6755.9707800000006</v>
      </c>
    </row>
    <row r="22" spans="1:87" ht="15.75" x14ac:dyDescent="0.25">
      <c r="B22" s="13" t="s">
        <v>25</v>
      </c>
      <c r="C22" s="14">
        <v>460.68</v>
      </c>
      <c r="D22" s="14">
        <v>31.19</v>
      </c>
      <c r="E22" s="14">
        <v>19.605</v>
      </c>
      <c r="F22" s="14">
        <v>45.71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1.35</v>
      </c>
      <c r="M22" s="14">
        <v>1.36</v>
      </c>
      <c r="N22" s="14">
        <v>49.91</v>
      </c>
      <c r="O22" s="14">
        <v>17.84</v>
      </c>
      <c r="P22" s="14">
        <v>0</v>
      </c>
      <c r="Q22" s="14">
        <v>0</v>
      </c>
      <c r="R22" s="14">
        <v>0</v>
      </c>
      <c r="S22" s="14">
        <v>0</v>
      </c>
      <c r="T22" s="14">
        <f t="shared" si="3"/>
        <v>627.6450000000001</v>
      </c>
      <c r="U22" s="9">
        <f t="shared" si="4"/>
        <v>6755.9707800000006</v>
      </c>
    </row>
    <row r="23" spans="1:87" s="26" customFormat="1" ht="15.75" x14ac:dyDescent="0.25">
      <c r="A23" s="1"/>
      <c r="B23" s="23" t="s">
        <v>50</v>
      </c>
      <c r="C23" s="24">
        <v>403.31</v>
      </c>
      <c r="D23" s="24">
        <v>31.19</v>
      </c>
      <c r="E23" s="24">
        <v>19.600000000000001</v>
      </c>
      <c r="F23" s="24">
        <v>45.71</v>
      </c>
      <c r="G23" s="24">
        <v>0</v>
      </c>
      <c r="H23" s="24">
        <v>0</v>
      </c>
      <c r="I23" s="24">
        <v>57.37</v>
      </c>
      <c r="J23" s="24">
        <v>0</v>
      </c>
      <c r="K23" s="24">
        <v>0</v>
      </c>
      <c r="L23" s="24">
        <v>1.35</v>
      </c>
      <c r="M23" s="24">
        <v>1.36</v>
      </c>
      <c r="N23" s="24">
        <v>49.91</v>
      </c>
      <c r="O23" s="24">
        <v>17.84</v>
      </c>
      <c r="P23" s="24">
        <v>0</v>
      </c>
      <c r="Q23" s="24">
        <v>0</v>
      </c>
      <c r="R23" s="24">
        <v>0</v>
      </c>
      <c r="S23" s="24">
        <v>0</v>
      </c>
      <c r="T23" s="24">
        <f>C23+D23+E23+F23+I23+L23+M23+N23+O23</f>
        <v>627.64</v>
      </c>
      <c r="U23" s="25">
        <f t="shared" si="4"/>
        <v>6755.9169599999996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</row>
    <row r="24" spans="1:87" ht="15.75" x14ac:dyDescent="0.25">
      <c r="B24" s="13" t="s">
        <v>26</v>
      </c>
      <c r="C24" s="14">
        <v>460.68</v>
      </c>
      <c r="D24" s="14">
        <v>31.19</v>
      </c>
      <c r="E24" s="14">
        <v>19.605</v>
      </c>
      <c r="F24" s="14">
        <v>45.71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1.35</v>
      </c>
      <c r="M24" s="14">
        <v>1.36</v>
      </c>
      <c r="N24" s="14">
        <v>49.91</v>
      </c>
      <c r="O24" s="14">
        <v>17.84</v>
      </c>
      <c r="P24" s="14">
        <v>0</v>
      </c>
      <c r="Q24" s="14">
        <v>0</v>
      </c>
      <c r="R24" s="14">
        <v>0</v>
      </c>
      <c r="S24" s="14">
        <v>0</v>
      </c>
      <c r="T24" s="14">
        <f t="shared" si="3"/>
        <v>627.6450000000001</v>
      </c>
      <c r="U24" s="9">
        <f t="shared" si="4"/>
        <v>6755.9707800000006</v>
      </c>
    </row>
    <row r="25" spans="1:87" ht="15.75" x14ac:dyDescent="0.25">
      <c r="B25" s="7" t="s">
        <v>27</v>
      </c>
      <c r="C25" s="14">
        <v>460.68</v>
      </c>
      <c r="D25" s="14">
        <v>31.19</v>
      </c>
      <c r="E25" s="14">
        <v>19.605</v>
      </c>
      <c r="F25" s="14">
        <v>45.71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1.35</v>
      </c>
      <c r="M25" s="14">
        <v>1.36</v>
      </c>
      <c r="N25" s="14">
        <v>49.91</v>
      </c>
      <c r="O25" s="14">
        <v>17.84</v>
      </c>
      <c r="P25" s="14">
        <v>0</v>
      </c>
      <c r="Q25" s="14">
        <v>0</v>
      </c>
      <c r="R25" s="14">
        <v>0</v>
      </c>
      <c r="S25" s="14">
        <v>0</v>
      </c>
      <c r="T25" s="14">
        <f t="shared" si="3"/>
        <v>627.6450000000001</v>
      </c>
      <c r="U25" s="9">
        <f t="shared" si="4"/>
        <v>6755.9707800000006</v>
      </c>
    </row>
    <row r="26" spans="1:87" ht="15.75" x14ac:dyDescent="0.25">
      <c r="B26" s="13" t="s">
        <v>28</v>
      </c>
      <c r="C26" s="14">
        <v>460.68</v>
      </c>
      <c r="D26" s="14">
        <v>31.19</v>
      </c>
      <c r="E26" s="14">
        <v>19.605</v>
      </c>
      <c r="F26" s="14">
        <v>45.71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1.35</v>
      </c>
      <c r="M26" s="14">
        <v>1.36</v>
      </c>
      <c r="N26" s="14">
        <v>49.91</v>
      </c>
      <c r="O26" s="14">
        <v>17.84</v>
      </c>
      <c r="P26" s="14">
        <v>0</v>
      </c>
      <c r="Q26" s="14">
        <v>0</v>
      </c>
      <c r="R26" s="14">
        <v>0</v>
      </c>
      <c r="S26" s="14">
        <v>0</v>
      </c>
      <c r="T26" s="14">
        <f t="shared" si="3"/>
        <v>627.6450000000001</v>
      </c>
      <c r="U26" s="9">
        <f t="shared" si="4"/>
        <v>6755.9707800000006</v>
      </c>
    </row>
    <row r="27" spans="1:87" ht="15.75" x14ac:dyDescent="0.25">
      <c r="B27" s="7" t="s">
        <v>29</v>
      </c>
      <c r="C27" s="14">
        <v>460.68</v>
      </c>
      <c r="D27" s="14">
        <v>31.19</v>
      </c>
      <c r="E27" s="14">
        <v>19.605</v>
      </c>
      <c r="F27" s="14">
        <v>45.71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1.35</v>
      </c>
      <c r="M27" s="14">
        <v>1.36</v>
      </c>
      <c r="N27" s="14">
        <v>49.91</v>
      </c>
      <c r="O27" s="14">
        <v>17.84</v>
      </c>
      <c r="P27" s="14">
        <v>0</v>
      </c>
      <c r="Q27" s="14">
        <v>0</v>
      </c>
      <c r="R27" s="14">
        <v>0</v>
      </c>
      <c r="S27" s="14">
        <v>0</v>
      </c>
      <c r="T27" s="14">
        <f t="shared" si="3"/>
        <v>627.6450000000001</v>
      </c>
      <c r="U27" s="9">
        <f t="shared" si="4"/>
        <v>6755.9707800000006</v>
      </c>
    </row>
    <row r="28" spans="1:87" ht="15.75" x14ac:dyDescent="0.25">
      <c r="B28" s="7" t="s">
        <v>1</v>
      </c>
      <c r="C28" s="12">
        <v>0</v>
      </c>
      <c r="D28" s="14">
        <v>31.19</v>
      </c>
      <c r="E28" s="14">
        <v>19.605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1.35</v>
      </c>
      <c r="M28" s="14">
        <v>1.36</v>
      </c>
      <c r="N28" s="14">
        <v>0</v>
      </c>
      <c r="O28" s="14">
        <v>0</v>
      </c>
      <c r="P28" s="14">
        <v>31.45</v>
      </c>
      <c r="Q28" s="14">
        <v>0</v>
      </c>
      <c r="R28" s="14">
        <v>0</v>
      </c>
      <c r="S28" s="14">
        <v>0</v>
      </c>
      <c r="T28" s="14">
        <f>C28+D28+E28+F28+L28+M28+N28+O28+P28</f>
        <v>84.954999999999998</v>
      </c>
      <c r="U28" s="9">
        <f t="shared" si="4"/>
        <v>914.45561999999995</v>
      </c>
    </row>
    <row r="29" spans="1:87" ht="32.1" customHeight="1" x14ac:dyDescent="0.25">
      <c r="B29" s="10" t="s">
        <v>45</v>
      </c>
      <c r="C29" s="15">
        <f>SUM(C8:C28)</f>
        <v>8984.1200000000026</v>
      </c>
      <c r="D29" s="15">
        <f t="shared" ref="D29:U29" si="5">SUM(D8:D28)</f>
        <v>654.99000000000024</v>
      </c>
      <c r="E29" s="15">
        <f t="shared" si="5"/>
        <v>411.69500000000011</v>
      </c>
      <c r="F29" s="15">
        <f t="shared" si="5"/>
        <v>914.20000000000016</v>
      </c>
      <c r="G29" s="15">
        <f t="shared" si="5"/>
        <v>0</v>
      </c>
      <c r="H29" s="15">
        <f t="shared" si="5"/>
        <v>819.48</v>
      </c>
      <c r="I29" s="15">
        <f t="shared" si="5"/>
        <v>229.48</v>
      </c>
      <c r="J29" s="15">
        <f t="shared" si="5"/>
        <v>0</v>
      </c>
      <c r="K29" s="15">
        <f t="shared" si="5"/>
        <v>0</v>
      </c>
      <c r="L29" s="15">
        <f t="shared" si="5"/>
        <v>28.350000000000012</v>
      </c>
      <c r="M29" s="15">
        <f t="shared" si="5"/>
        <v>28.559999999999992</v>
      </c>
      <c r="N29" s="15">
        <f t="shared" si="5"/>
        <v>991.98499999999956</v>
      </c>
      <c r="O29" s="15">
        <f t="shared" si="5"/>
        <v>354.56999999999988</v>
      </c>
      <c r="P29" s="15">
        <f t="shared" si="5"/>
        <v>31.45</v>
      </c>
      <c r="Q29" s="15">
        <f t="shared" si="5"/>
        <v>0</v>
      </c>
      <c r="R29" s="15">
        <f t="shared" si="5"/>
        <v>0</v>
      </c>
      <c r="S29" s="15">
        <f t="shared" si="5"/>
        <v>0</v>
      </c>
      <c r="T29" s="15">
        <f t="shared" si="5"/>
        <v>13448.880000000005</v>
      </c>
      <c r="U29" s="15">
        <f t="shared" si="5"/>
        <v>144763.74432000003</v>
      </c>
    </row>
    <row r="30" spans="1:87" ht="32.1" customHeight="1" x14ac:dyDescent="0.25">
      <c r="B30" s="16" t="s">
        <v>46</v>
      </c>
      <c r="C30" s="17">
        <f>C7+C29</f>
        <v>9548.4900000000034</v>
      </c>
      <c r="D30" s="17">
        <f t="shared" ref="D30:U30" si="6">D7+D29</f>
        <v>748.54500000000019</v>
      </c>
      <c r="E30" s="17">
        <f t="shared" si="6"/>
        <v>470.5100000000001</v>
      </c>
      <c r="F30" s="17">
        <f t="shared" si="6"/>
        <v>1051.3150000000001</v>
      </c>
      <c r="G30" s="17">
        <f t="shared" si="6"/>
        <v>0</v>
      </c>
      <c r="H30" s="17">
        <f t="shared" si="6"/>
        <v>819.48</v>
      </c>
      <c r="I30" s="17">
        <f t="shared" si="6"/>
        <v>3488.36</v>
      </c>
      <c r="J30" s="17">
        <f t="shared" si="6"/>
        <v>0</v>
      </c>
      <c r="K30" s="17">
        <f t="shared" si="6"/>
        <v>0</v>
      </c>
      <c r="L30" s="17">
        <f t="shared" si="6"/>
        <v>31.050000000000011</v>
      </c>
      <c r="M30" s="17">
        <f t="shared" si="6"/>
        <v>31.27999999999999</v>
      </c>
      <c r="N30" s="17">
        <f t="shared" si="6"/>
        <v>991.98499999999956</v>
      </c>
      <c r="O30" s="17">
        <f t="shared" si="6"/>
        <v>354.56999999999988</v>
      </c>
      <c r="P30" s="17">
        <f t="shared" si="6"/>
        <v>31.45</v>
      </c>
      <c r="Q30" s="17">
        <f t="shared" si="6"/>
        <v>0</v>
      </c>
      <c r="R30" s="17">
        <f t="shared" si="6"/>
        <v>0</v>
      </c>
      <c r="S30" s="17">
        <f t="shared" si="6"/>
        <v>0</v>
      </c>
      <c r="T30" s="17">
        <f t="shared" si="6"/>
        <v>17567.035000000003</v>
      </c>
      <c r="U30" s="17">
        <f t="shared" si="6"/>
        <v>189091.56474000003</v>
      </c>
    </row>
    <row r="31" spans="1:87" ht="32.1" customHeight="1" x14ac:dyDescent="0.25">
      <c r="B31" s="18" t="s">
        <v>35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53"/>
      <c r="U31" s="55"/>
    </row>
    <row r="32" spans="1:87" ht="32.1" customHeight="1" thickBot="1" x14ac:dyDescent="0.3">
      <c r="B32" s="20" t="s">
        <v>36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54"/>
      <c r="U32" s="56"/>
    </row>
  </sheetData>
  <mergeCells count="3">
    <mergeCell ref="B2:T2"/>
    <mergeCell ref="T31:T32"/>
    <mergeCell ref="U31:U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FCB8-CFCC-48BC-8A2D-F2DFAA7D026B}">
  <dimension ref="A1:BA32"/>
  <sheetViews>
    <sheetView workbookViewId="0">
      <selection activeCell="T8" sqref="T8"/>
    </sheetView>
  </sheetViews>
  <sheetFormatPr defaultRowHeight="15" x14ac:dyDescent="0.25"/>
  <cols>
    <col min="1" max="1" width="9.140625" style="1"/>
    <col min="2" max="2" width="24.28515625" style="1" bestFit="1" customWidth="1"/>
    <col min="3" max="3" width="12.140625" style="1" bestFit="1" customWidth="1"/>
    <col min="4" max="4" width="12.85546875" style="1" customWidth="1"/>
    <col min="5" max="7" width="10.85546875" style="1" bestFit="1" customWidth="1"/>
    <col min="8" max="8" width="12.140625" style="1" bestFit="1" customWidth="1"/>
    <col min="9" max="10" width="11.7109375" style="1" customWidth="1"/>
    <col min="11" max="13" width="9.5703125" style="1" bestFit="1" customWidth="1"/>
    <col min="14" max="14" width="10.85546875" style="1" bestFit="1" customWidth="1"/>
    <col min="15" max="15" width="11.42578125" style="1" customWidth="1"/>
    <col min="16" max="16" width="10.7109375" style="1" customWidth="1"/>
    <col min="17" max="19" width="11" style="1" customWidth="1"/>
    <col min="20" max="21" width="14.7109375" style="1" customWidth="1"/>
    <col min="22" max="257" width="9.140625" style="1"/>
    <col min="258" max="258" width="21.42578125" style="1" customWidth="1"/>
    <col min="259" max="259" width="12.140625" style="1" bestFit="1" customWidth="1"/>
    <col min="260" max="260" width="12.85546875" style="1" customWidth="1"/>
    <col min="261" max="263" width="10.85546875" style="1" bestFit="1" customWidth="1"/>
    <col min="264" max="264" width="12.140625" style="1" bestFit="1" customWidth="1"/>
    <col min="265" max="266" width="11.7109375" style="1" customWidth="1"/>
    <col min="267" max="269" width="9.5703125" style="1" bestFit="1" customWidth="1"/>
    <col min="270" max="270" width="10.85546875" style="1" bestFit="1" customWidth="1"/>
    <col min="271" max="271" width="11.42578125" style="1" customWidth="1"/>
    <col min="272" max="272" width="10.7109375" style="1" customWidth="1"/>
    <col min="273" max="275" width="11" style="1" customWidth="1"/>
    <col min="276" max="277" width="14.7109375" style="1" customWidth="1"/>
    <col min="278" max="513" width="9.140625" style="1"/>
    <col min="514" max="514" width="21.42578125" style="1" customWidth="1"/>
    <col min="515" max="515" width="12.140625" style="1" bestFit="1" customWidth="1"/>
    <col min="516" max="516" width="12.85546875" style="1" customWidth="1"/>
    <col min="517" max="519" width="10.85546875" style="1" bestFit="1" customWidth="1"/>
    <col min="520" max="520" width="12.140625" style="1" bestFit="1" customWidth="1"/>
    <col min="521" max="522" width="11.7109375" style="1" customWidth="1"/>
    <col min="523" max="525" width="9.5703125" style="1" bestFit="1" customWidth="1"/>
    <col min="526" max="526" width="10.85546875" style="1" bestFit="1" customWidth="1"/>
    <col min="527" max="527" width="11.42578125" style="1" customWidth="1"/>
    <col min="528" max="528" width="10.7109375" style="1" customWidth="1"/>
    <col min="529" max="531" width="11" style="1" customWidth="1"/>
    <col min="532" max="533" width="14.7109375" style="1" customWidth="1"/>
    <col min="534" max="769" width="9.140625" style="1"/>
    <col min="770" max="770" width="21.42578125" style="1" customWidth="1"/>
    <col min="771" max="771" width="12.140625" style="1" bestFit="1" customWidth="1"/>
    <col min="772" max="772" width="12.85546875" style="1" customWidth="1"/>
    <col min="773" max="775" width="10.85546875" style="1" bestFit="1" customWidth="1"/>
    <col min="776" max="776" width="12.140625" style="1" bestFit="1" customWidth="1"/>
    <col min="777" max="778" width="11.7109375" style="1" customWidth="1"/>
    <col min="779" max="781" width="9.5703125" style="1" bestFit="1" customWidth="1"/>
    <col min="782" max="782" width="10.85546875" style="1" bestFit="1" customWidth="1"/>
    <col min="783" max="783" width="11.42578125" style="1" customWidth="1"/>
    <col min="784" max="784" width="10.7109375" style="1" customWidth="1"/>
    <col min="785" max="787" width="11" style="1" customWidth="1"/>
    <col min="788" max="789" width="14.7109375" style="1" customWidth="1"/>
    <col min="790" max="1025" width="9.140625" style="1"/>
    <col min="1026" max="1026" width="21.42578125" style="1" customWidth="1"/>
    <col min="1027" max="1027" width="12.140625" style="1" bestFit="1" customWidth="1"/>
    <col min="1028" max="1028" width="12.85546875" style="1" customWidth="1"/>
    <col min="1029" max="1031" width="10.85546875" style="1" bestFit="1" customWidth="1"/>
    <col min="1032" max="1032" width="12.140625" style="1" bestFit="1" customWidth="1"/>
    <col min="1033" max="1034" width="11.7109375" style="1" customWidth="1"/>
    <col min="1035" max="1037" width="9.5703125" style="1" bestFit="1" customWidth="1"/>
    <col min="1038" max="1038" width="10.85546875" style="1" bestFit="1" customWidth="1"/>
    <col min="1039" max="1039" width="11.42578125" style="1" customWidth="1"/>
    <col min="1040" max="1040" width="10.7109375" style="1" customWidth="1"/>
    <col min="1041" max="1043" width="11" style="1" customWidth="1"/>
    <col min="1044" max="1045" width="14.7109375" style="1" customWidth="1"/>
    <col min="1046" max="1281" width="9.140625" style="1"/>
    <col min="1282" max="1282" width="21.42578125" style="1" customWidth="1"/>
    <col min="1283" max="1283" width="12.140625" style="1" bestFit="1" customWidth="1"/>
    <col min="1284" max="1284" width="12.85546875" style="1" customWidth="1"/>
    <col min="1285" max="1287" width="10.85546875" style="1" bestFit="1" customWidth="1"/>
    <col min="1288" max="1288" width="12.140625" style="1" bestFit="1" customWidth="1"/>
    <col min="1289" max="1290" width="11.7109375" style="1" customWidth="1"/>
    <col min="1291" max="1293" width="9.5703125" style="1" bestFit="1" customWidth="1"/>
    <col min="1294" max="1294" width="10.85546875" style="1" bestFit="1" customWidth="1"/>
    <col min="1295" max="1295" width="11.42578125" style="1" customWidth="1"/>
    <col min="1296" max="1296" width="10.7109375" style="1" customWidth="1"/>
    <col min="1297" max="1299" width="11" style="1" customWidth="1"/>
    <col min="1300" max="1301" width="14.7109375" style="1" customWidth="1"/>
    <col min="1302" max="1537" width="9.140625" style="1"/>
    <col min="1538" max="1538" width="21.42578125" style="1" customWidth="1"/>
    <col min="1539" max="1539" width="12.140625" style="1" bestFit="1" customWidth="1"/>
    <col min="1540" max="1540" width="12.85546875" style="1" customWidth="1"/>
    <col min="1541" max="1543" width="10.85546875" style="1" bestFit="1" customWidth="1"/>
    <col min="1544" max="1544" width="12.140625" style="1" bestFit="1" customWidth="1"/>
    <col min="1545" max="1546" width="11.7109375" style="1" customWidth="1"/>
    <col min="1547" max="1549" width="9.5703125" style="1" bestFit="1" customWidth="1"/>
    <col min="1550" max="1550" width="10.85546875" style="1" bestFit="1" customWidth="1"/>
    <col min="1551" max="1551" width="11.42578125" style="1" customWidth="1"/>
    <col min="1552" max="1552" width="10.7109375" style="1" customWidth="1"/>
    <col min="1553" max="1555" width="11" style="1" customWidth="1"/>
    <col min="1556" max="1557" width="14.7109375" style="1" customWidth="1"/>
    <col min="1558" max="1793" width="9.140625" style="1"/>
    <col min="1794" max="1794" width="21.42578125" style="1" customWidth="1"/>
    <col min="1795" max="1795" width="12.140625" style="1" bestFit="1" customWidth="1"/>
    <col min="1796" max="1796" width="12.85546875" style="1" customWidth="1"/>
    <col min="1797" max="1799" width="10.85546875" style="1" bestFit="1" customWidth="1"/>
    <col min="1800" max="1800" width="12.140625" style="1" bestFit="1" customWidth="1"/>
    <col min="1801" max="1802" width="11.7109375" style="1" customWidth="1"/>
    <col min="1803" max="1805" width="9.5703125" style="1" bestFit="1" customWidth="1"/>
    <col min="1806" max="1806" width="10.85546875" style="1" bestFit="1" customWidth="1"/>
    <col min="1807" max="1807" width="11.42578125" style="1" customWidth="1"/>
    <col min="1808" max="1808" width="10.7109375" style="1" customWidth="1"/>
    <col min="1809" max="1811" width="11" style="1" customWidth="1"/>
    <col min="1812" max="1813" width="14.7109375" style="1" customWidth="1"/>
    <col min="1814" max="2049" width="9.140625" style="1"/>
    <col min="2050" max="2050" width="21.42578125" style="1" customWidth="1"/>
    <col min="2051" max="2051" width="12.140625" style="1" bestFit="1" customWidth="1"/>
    <col min="2052" max="2052" width="12.85546875" style="1" customWidth="1"/>
    <col min="2053" max="2055" width="10.85546875" style="1" bestFit="1" customWidth="1"/>
    <col min="2056" max="2056" width="12.140625" style="1" bestFit="1" customWidth="1"/>
    <col min="2057" max="2058" width="11.7109375" style="1" customWidth="1"/>
    <col min="2059" max="2061" width="9.5703125" style="1" bestFit="1" customWidth="1"/>
    <col min="2062" max="2062" width="10.85546875" style="1" bestFit="1" customWidth="1"/>
    <col min="2063" max="2063" width="11.42578125" style="1" customWidth="1"/>
    <col min="2064" max="2064" width="10.7109375" style="1" customWidth="1"/>
    <col min="2065" max="2067" width="11" style="1" customWidth="1"/>
    <col min="2068" max="2069" width="14.7109375" style="1" customWidth="1"/>
    <col min="2070" max="2305" width="9.140625" style="1"/>
    <col min="2306" max="2306" width="21.42578125" style="1" customWidth="1"/>
    <col min="2307" max="2307" width="12.140625" style="1" bestFit="1" customWidth="1"/>
    <col min="2308" max="2308" width="12.85546875" style="1" customWidth="1"/>
    <col min="2309" max="2311" width="10.85546875" style="1" bestFit="1" customWidth="1"/>
    <col min="2312" max="2312" width="12.140625" style="1" bestFit="1" customWidth="1"/>
    <col min="2313" max="2314" width="11.7109375" style="1" customWidth="1"/>
    <col min="2315" max="2317" width="9.5703125" style="1" bestFit="1" customWidth="1"/>
    <col min="2318" max="2318" width="10.85546875" style="1" bestFit="1" customWidth="1"/>
    <col min="2319" max="2319" width="11.42578125" style="1" customWidth="1"/>
    <col min="2320" max="2320" width="10.7109375" style="1" customWidth="1"/>
    <col min="2321" max="2323" width="11" style="1" customWidth="1"/>
    <col min="2324" max="2325" width="14.7109375" style="1" customWidth="1"/>
    <col min="2326" max="2561" width="9.140625" style="1"/>
    <col min="2562" max="2562" width="21.42578125" style="1" customWidth="1"/>
    <col min="2563" max="2563" width="12.140625" style="1" bestFit="1" customWidth="1"/>
    <col min="2564" max="2564" width="12.85546875" style="1" customWidth="1"/>
    <col min="2565" max="2567" width="10.85546875" style="1" bestFit="1" customWidth="1"/>
    <col min="2568" max="2568" width="12.140625" style="1" bestFit="1" customWidth="1"/>
    <col min="2569" max="2570" width="11.7109375" style="1" customWidth="1"/>
    <col min="2571" max="2573" width="9.5703125" style="1" bestFit="1" customWidth="1"/>
    <col min="2574" max="2574" width="10.85546875" style="1" bestFit="1" customWidth="1"/>
    <col min="2575" max="2575" width="11.42578125" style="1" customWidth="1"/>
    <col min="2576" max="2576" width="10.7109375" style="1" customWidth="1"/>
    <col min="2577" max="2579" width="11" style="1" customWidth="1"/>
    <col min="2580" max="2581" width="14.7109375" style="1" customWidth="1"/>
    <col min="2582" max="2817" width="9.140625" style="1"/>
    <col min="2818" max="2818" width="21.42578125" style="1" customWidth="1"/>
    <col min="2819" max="2819" width="12.140625" style="1" bestFit="1" customWidth="1"/>
    <col min="2820" max="2820" width="12.85546875" style="1" customWidth="1"/>
    <col min="2821" max="2823" width="10.85546875" style="1" bestFit="1" customWidth="1"/>
    <col min="2824" max="2824" width="12.140625" style="1" bestFit="1" customWidth="1"/>
    <col min="2825" max="2826" width="11.7109375" style="1" customWidth="1"/>
    <col min="2827" max="2829" width="9.5703125" style="1" bestFit="1" customWidth="1"/>
    <col min="2830" max="2830" width="10.85546875" style="1" bestFit="1" customWidth="1"/>
    <col min="2831" max="2831" width="11.42578125" style="1" customWidth="1"/>
    <col min="2832" max="2832" width="10.7109375" style="1" customWidth="1"/>
    <col min="2833" max="2835" width="11" style="1" customWidth="1"/>
    <col min="2836" max="2837" width="14.7109375" style="1" customWidth="1"/>
    <col min="2838" max="3073" width="9.140625" style="1"/>
    <col min="3074" max="3074" width="21.42578125" style="1" customWidth="1"/>
    <col min="3075" max="3075" width="12.140625" style="1" bestFit="1" customWidth="1"/>
    <col min="3076" max="3076" width="12.85546875" style="1" customWidth="1"/>
    <col min="3077" max="3079" width="10.85546875" style="1" bestFit="1" customWidth="1"/>
    <col min="3080" max="3080" width="12.140625" style="1" bestFit="1" customWidth="1"/>
    <col min="3081" max="3082" width="11.7109375" style="1" customWidth="1"/>
    <col min="3083" max="3085" width="9.5703125" style="1" bestFit="1" customWidth="1"/>
    <col min="3086" max="3086" width="10.85546875" style="1" bestFit="1" customWidth="1"/>
    <col min="3087" max="3087" width="11.42578125" style="1" customWidth="1"/>
    <col min="3088" max="3088" width="10.7109375" style="1" customWidth="1"/>
    <col min="3089" max="3091" width="11" style="1" customWidth="1"/>
    <col min="3092" max="3093" width="14.7109375" style="1" customWidth="1"/>
    <col min="3094" max="3329" width="9.140625" style="1"/>
    <col min="3330" max="3330" width="21.42578125" style="1" customWidth="1"/>
    <col min="3331" max="3331" width="12.140625" style="1" bestFit="1" customWidth="1"/>
    <col min="3332" max="3332" width="12.85546875" style="1" customWidth="1"/>
    <col min="3333" max="3335" width="10.85546875" style="1" bestFit="1" customWidth="1"/>
    <col min="3336" max="3336" width="12.140625" style="1" bestFit="1" customWidth="1"/>
    <col min="3337" max="3338" width="11.7109375" style="1" customWidth="1"/>
    <col min="3339" max="3341" width="9.5703125" style="1" bestFit="1" customWidth="1"/>
    <col min="3342" max="3342" width="10.85546875" style="1" bestFit="1" customWidth="1"/>
    <col min="3343" max="3343" width="11.42578125" style="1" customWidth="1"/>
    <col min="3344" max="3344" width="10.7109375" style="1" customWidth="1"/>
    <col min="3345" max="3347" width="11" style="1" customWidth="1"/>
    <col min="3348" max="3349" width="14.7109375" style="1" customWidth="1"/>
    <col min="3350" max="3585" width="9.140625" style="1"/>
    <col min="3586" max="3586" width="21.42578125" style="1" customWidth="1"/>
    <col min="3587" max="3587" width="12.140625" style="1" bestFit="1" customWidth="1"/>
    <col min="3588" max="3588" width="12.85546875" style="1" customWidth="1"/>
    <col min="3589" max="3591" width="10.85546875" style="1" bestFit="1" customWidth="1"/>
    <col min="3592" max="3592" width="12.140625" style="1" bestFit="1" customWidth="1"/>
    <col min="3593" max="3594" width="11.7109375" style="1" customWidth="1"/>
    <col min="3595" max="3597" width="9.5703125" style="1" bestFit="1" customWidth="1"/>
    <col min="3598" max="3598" width="10.85546875" style="1" bestFit="1" customWidth="1"/>
    <col min="3599" max="3599" width="11.42578125" style="1" customWidth="1"/>
    <col min="3600" max="3600" width="10.7109375" style="1" customWidth="1"/>
    <col min="3601" max="3603" width="11" style="1" customWidth="1"/>
    <col min="3604" max="3605" width="14.7109375" style="1" customWidth="1"/>
    <col min="3606" max="3841" width="9.140625" style="1"/>
    <col min="3842" max="3842" width="21.42578125" style="1" customWidth="1"/>
    <col min="3843" max="3843" width="12.140625" style="1" bestFit="1" customWidth="1"/>
    <col min="3844" max="3844" width="12.85546875" style="1" customWidth="1"/>
    <col min="3845" max="3847" width="10.85546875" style="1" bestFit="1" customWidth="1"/>
    <col min="3848" max="3848" width="12.140625" style="1" bestFit="1" customWidth="1"/>
    <col min="3849" max="3850" width="11.7109375" style="1" customWidth="1"/>
    <col min="3851" max="3853" width="9.5703125" style="1" bestFit="1" customWidth="1"/>
    <col min="3854" max="3854" width="10.85546875" style="1" bestFit="1" customWidth="1"/>
    <col min="3855" max="3855" width="11.42578125" style="1" customWidth="1"/>
    <col min="3856" max="3856" width="10.7109375" style="1" customWidth="1"/>
    <col min="3857" max="3859" width="11" style="1" customWidth="1"/>
    <col min="3860" max="3861" width="14.7109375" style="1" customWidth="1"/>
    <col min="3862" max="4097" width="9.140625" style="1"/>
    <col min="4098" max="4098" width="21.42578125" style="1" customWidth="1"/>
    <col min="4099" max="4099" width="12.140625" style="1" bestFit="1" customWidth="1"/>
    <col min="4100" max="4100" width="12.85546875" style="1" customWidth="1"/>
    <col min="4101" max="4103" width="10.85546875" style="1" bestFit="1" customWidth="1"/>
    <col min="4104" max="4104" width="12.140625" style="1" bestFit="1" customWidth="1"/>
    <col min="4105" max="4106" width="11.7109375" style="1" customWidth="1"/>
    <col min="4107" max="4109" width="9.5703125" style="1" bestFit="1" customWidth="1"/>
    <col min="4110" max="4110" width="10.85546875" style="1" bestFit="1" customWidth="1"/>
    <col min="4111" max="4111" width="11.42578125" style="1" customWidth="1"/>
    <col min="4112" max="4112" width="10.7109375" style="1" customWidth="1"/>
    <col min="4113" max="4115" width="11" style="1" customWidth="1"/>
    <col min="4116" max="4117" width="14.7109375" style="1" customWidth="1"/>
    <col min="4118" max="4353" width="9.140625" style="1"/>
    <col min="4354" max="4354" width="21.42578125" style="1" customWidth="1"/>
    <col min="4355" max="4355" width="12.140625" style="1" bestFit="1" customWidth="1"/>
    <col min="4356" max="4356" width="12.85546875" style="1" customWidth="1"/>
    <col min="4357" max="4359" width="10.85546875" style="1" bestFit="1" customWidth="1"/>
    <col min="4360" max="4360" width="12.140625" style="1" bestFit="1" customWidth="1"/>
    <col min="4361" max="4362" width="11.7109375" style="1" customWidth="1"/>
    <col min="4363" max="4365" width="9.5703125" style="1" bestFit="1" customWidth="1"/>
    <col min="4366" max="4366" width="10.85546875" style="1" bestFit="1" customWidth="1"/>
    <col min="4367" max="4367" width="11.42578125" style="1" customWidth="1"/>
    <col min="4368" max="4368" width="10.7109375" style="1" customWidth="1"/>
    <col min="4369" max="4371" width="11" style="1" customWidth="1"/>
    <col min="4372" max="4373" width="14.7109375" style="1" customWidth="1"/>
    <col min="4374" max="4609" width="9.140625" style="1"/>
    <col min="4610" max="4610" width="21.42578125" style="1" customWidth="1"/>
    <col min="4611" max="4611" width="12.140625" style="1" bestFit="1" customWidth="1"/>
    <col min="4612" max="4612" width="12.85546875" style="1" customWidth="1"/>
    <col min="4613" max="4615" width="10.85546875" style="1" bestFit="1" customWidth="1"/>
    <col min="4616" max="4616" width="12.140625" style="1" bestFit="1" customWidth="1"/>
    <col min="4617" max="4618" width="11.7109375" style="1" customWidth="1"/>
    <col min="4619" max="4621" width="9.5703125" style="1" bestFit="1" customWidth="1"/>
    <col min="4622" max="4622" width="10.85546875" style="1" bestFit="1" customWidth="1"/>
    <col min="4623" max="4623" width="11.42578125" style="1" customWidth="1"/>
    <col min="4624" max="4624" width="10.7109375" style="1" customWidth="1"/>
    <col min="4625" max="4627" width="11" style="1" customWidth="1"/>
    <col min="4628" max="4629" width="14.7109375" style="1" customWidth="1"/>
    <col min="4630" max="4865" width="9.140625" style="1"/>
    <col min="4866" max="4866" width="21.42578125" style="1" customWidth="1"/>
    <col min="4867" max="4867" width="12.140625" style="1" bestFit="1" customWidth="1"/>
    <col min="4868" max="4868" width="12.85546875" style="1" customWidth="1"/>
    <col min="4869" max="4871" width="10.85546875" style="1" bestFit="1" customWidth="1"/>
    <col min="4872" max="4872" width="12.140625" style="1" bestFit="1" customWidth="1"/>
    <col min="4873" max="4874" width="11.7109375" style="1" customWidth="1"/>
    <col min="4875" max="4877" width="9.5703125" style="1" bestFit="1" customWidth="1"/>
    <col min="4878" max="4878" width="10.85546875" style="1" bestFit="1" customWidth="1"/>
    <col min="4879" max="4879" width="11.42578125" style="1" customWidth="1"/>
    <col min="4880" max="4880" width="10.7109375" style="1" customWidth="1"/>
    <col min="4881" max="4883" width="11" style="1" customWidth="1"/>
    <col min="4884" max="4885" width="14.7109375" style="1" customWidth="1"/>
    <col min="4886" max="5121" width="9.140625" style="1"/>
    <col min="5122" max="5122" width="21.42578125" style="1" customWidth="1"/>
    <col min="5123" max="5123" width="12.140625" style="1" bestFit="1" customWidth="1"/>
    <col min="5124" max="5124" width="12.85546875" style="1" customWidth="1"/>
    <col min="5125" max="5127" width="10.85546875" style="1" bestFit="1" customWidth="1"/>
    <col min="5128" max="5128" width="12.140625" style="1" bestFit="1" customWidth="1"/>
    <col min="5129" max="5130" width="11.7109375" style="1" customWidth="1"/>
    <col min="5131" max="5133" width="9.5703125" style="1" bestFit="1" customWidth="1"/>
    <col min="5134" max="5134" width="10.85546875" style="1" bestFit="1" customWidth="1"/>
    <col min="5135" max="5135" width="11.42578125" style="1" customWidth="1"/>
    <col min="5136" max="5136" width="10.7109375" style="1" customWidth="1"/>
    <col min="5137" max="5139" width="11" style="1" customWidth="1"/>
    <col min="5140" max="5141" width="14.7109375" style="1" customWidth="1"/>
    <col min="5142" max="5377" width="9.140625" style="1"/>
    <col min="5378" max="5378" width="21.42578125" style="1" customWidth="1"/>
    <col min="5379" max="5379" width="12.140625" style="1" bestFit="1" customWidth="1"/>
    <col min="5380" max="5380" width="12.85546875" style="1" customWidth="1"/>
    <col min="5381" max="5383" width="10.85546875" style="1" bestFit="1" customWidth="1"/>
    <col min="5384" max="5384" width="12.140625" style="1" bestFit="1" customWidth="1"/>
    <col min="5385" max="5386" width="11.7109375" style="1" customWidth="1"/>
    <col min="5387" max="5389" width="9.5703125" style="1" bestFit="1" customWidth="1"/>
    <col min="5390" max="5390" width="10.85546875" style="1" bestFit="1" customWidth="1"/>
    <col min="5391" max="5391" width="11.42578125" style="1" customWidth="1"/>
    <col min="5392" max="5392" width="10.7109375" style="1" customWidth="1"/>
    <col min="5393" max="5395" width="11" style="1" customWidth="1"/>
    <col min="5396" max="5397" width="14.7109375" style="1" customWidth="1"/>
    <col min="5398" max="5633" width="9.140625" style="1"/>
    <col min="5634" max="5634" width="21.42578125" style="1" customWidth="1"/>
    <col min="5635" max="5635" width="12.140625" style="1" bestFit="1" customWidth="1"/>
    <col min="5636" max="5636" width="12.85546875" style="1" customWidth="1"/>
    <col min="5637" max="5639" width="10.85546875" style="1" bestFit="1" customWidth="1"/>
    <col min="5640" max="5640" width="12.140625" style="1" bestFit="1" customWidth="1"/>
    <col min="5641" max="5642" width="11.7109375" style="1" customWidth="1"/>
    <col min="5643" max="5645" width="9.5703125" style="1" bestFit="1" customWidth="1"/>
    <col min="5646" max="5646" width="10.85546875" style="1" bestFit="1" customWidth="1"/>
    <col min="5647" max="5647" width="11.42578125" style="1" customWidth="1"/>
    <col min="5648" max="5648" width="10.7109375" style="1" customWidth="1"/>
    <col min="5649" max="5651" width="11" style="1" customWidth="1"/>
    <col min="5652" max="5653" width="14.7109375" style="1" customWidth="1"/>
    <col min="5654" max="5889" width="9.140625" style="1"/>
    <col min="5890" max="5890" width="21.42578125" style="1" customWidth="1"/>
    <col min="5891" max="5891" width="12.140625" style="1" bestFit="1" customWidth="1"/>
    <col min="5892" max="5892" width="12.85546875" style="1" customWidth="1"/>
    <col min="5893" max="5895" width="10.85546875" style="1" bestFit="1" customWidth="1"/>
    <col min="5896" max="5896" width="12.140625" style="1" bestFit="1" customWidth="1"/>
    <col min="5897" max="5898" width="11.7109375" style="1" customWidth="1"/>
    <col min="5899" max="5901" width="9.5703125" style="1" bestFit="1" customWidth="1"/>
    <col min="5902" max="5902" width="10.85546875" style="1" bestFit="1" customWidth="1"/>
    <col min="5903" max="5903" width="11.42578125" style="1" customWidth="1"/>
    <col min="5904" max="5904" width="10.7109375" style="1" customWidth="1"/>
    <col min="5905" max="5907" width="11" style="1" customWidth="1"/>
    <col min="5908" max="5909" width="14.7109375" style="1" customWidth="1"/>
    <col min="5910" max="6145" width="9.140625" style="1"/>
    <col min="6146" max="6146" width="21.42578125" style="1" customWidth="1"/>
    <col min="6147" max="6147" width="12.140625" style="1" bestFit="1" customWidth="1"/>
    <col min="6148" max="6148" width="12.85546875" style="1" customWidth="1"/>
    <col min="6149" max="6151" width="10.85546875" style="1" bestFit="1" customWidth="1"/>
    <col min="6152" max="6152" width="12.140625" style="1" bestFit="1" customWidth="1"/>
    <col min="6153" max="6154" width="11.7109375" style="1" customWidth="1"/>
    <col min="6155" max="6157" width="9.5703125" style="1" bestFit="1" customWidth="1"/>
    <col min="6158" max="6158" width="10.85546875" style="1" bestFit="1" customWidth="1"/>
    <col min="6159" max="6159" width="11.42578125" style="1" customWidth="1"/>
    <col min="6160" max="6160" width="10.7109375" style="1" customWidth="1"/>
    <col min="6161" max="6163" width="11" style="1" customWidth="1"/>
    <col min="6164" max="6165" width="14.7109375" style="1" customWidth="1"/>
    <col min="6166" max="6401" width="9.140625" style="1"/>
    <col min="6402" max="6402" width="21.42578125" style="1" customWidth="1"/>
    <col min="6403" max="6403" width="12.140625" style="1" bestFit="1" customWidth="1"/>
    <col min="6404" max="6404" width="12.85546875" style="1" customWidth="1"/>
    <col min="6405" max="6407" width="10.85546875" style="1" bestFit="1" customWidth="1"/>
    <col min="6408" max="6408" width="12.140625" style="1" bestFit="1" customWidth="1"/>
    <col min="6409" max="6410" width="11.7109375" style="1" customWidth="1"/>
    <col min="6411" max="6413" width="9.5703125" style="1" bestFit="1" customWidth="1"/>
    <col min="6414" max="6414" width="10.85546875" style="1" bestFit="1" customWidth="1"/>
    <col min="6415" max="6415" width="11.42578125" style="1" customWidth="1"/>
    <col min="6416" max="6416" width="10.7109375" style="1" customWidth="1"/>
    <col min="6417" max="6419" width="11" style="1" customWidth="1"/>
    <col min="6420" max="6421" width="14.7109375" style="1" customWidth="1"/>
    <col min="6422" max="6657" width="9.140625" style="1"/>
    <col min="6658" max="6658" width="21.42578125" style="1" customWidth="1"/>
    <col min="6659" max="6659" width="12.140625" style="1" bestFit="1" customWidth="1"/>
    <col min="6660" max="6660" width="12.85546875" style="1" customWidth="1"/>
    <col min="6661" max="6663" width="10.85546875" style="1" bestFit="1" customWidth="1"/>
    <col min="6664" max="6664" width="12.140625" style="1" bestFit="1" customWidth="1"/>
    <col min="6665" max="6666" width="11.7109375" style="1" customWidth="1"/>
    <col min="6667" max="6669" width="9.5703125" style="1" bestFit="1" customWidth="1"/>
    <col min="6670" max="6670" width="10.85546875" style="1" bestFit="1" customWidth="1"/>
    <col min="6671" max="6671" width="11.42578125" style="1" customWidth="1"/>
    <col min="6672" max="6672" width="10.7109375" style="1" customWidth="1"/>
    <col min="6673" max="6675" width="11" style="1" customWidth="1"/>
    <col min="6676" max="6677" width="14.7109375" style="1" customWidth="1"/>
    <col min="6678" max="6913" width="9.140625" style="1"/>
    <col min="6914" max="6914" width="21.42578125" style="1" customWidth="1"/>
    <col min="6915" max="6915" width="12.140625" style="1" bestFit="1" customWidth="1"/>
    <col min="6916" max="6916" width="12.85546875" style="1" customWidth="1"/>
    <col min="6917" max="6919" width="10.85546875" style="1" bestFit="1" customWidth="1"/>
    <col min="6920" max="6920" width="12.140625" style="1" bestFit="1" customWidth="1"/>
    <col min="6921" max="6922" width="11.7109375" style="1" customWidth="1"/>
    <col min="6923" max="6925" width="9.5703125" style="1" bestFit="1" customWidth="1"/>
    <col min="6926" max="6926" width="10.85546875" style="1" bestFit="1" customWidth="1"/>
    <col min="6927" max="6927" width="11.42578125" style="1" customWidth="1"/>
    <col min="6928" max="6928" width="10.7109375" style="1" customWidth="1"/>
    <col min="6929" max="6931" width="11" style="1" customWidth="1"/>
    <col min="6932" max="6933" width="14.7109375" style="1" customWidth="1"/>
    <col min="6934" max="7169" width="9.140625" style="1"/>
    <col min="7170" max="7170" width="21.42578125" style="1" customWidth="1"/>
    <col min="7171" max="7171" width="12.140625" style="1" bestFit="1" customWidth="1"/>
    <col min="7172" max="7172" width="12.85546875" style="1" customWidth="1"/>
    <col min="7173" max="7175" width="10.85546875" style="1" bestFit="1" customWidth="1"/>
    <col min="7176" max="7176" width="12.140625" style="1" bestFit="1" customWidth="1"/>
    <col min="7177" max="7178" width="11.7109375" style="1" customWidth="1"/>
    <col min="7179" max="7181" width="9.5703125" style="1" bestFit="1" customWidth="1"/>
    <col min="7182" max="7182" width="10.85546875" style="1" bestFit="1" customWidth="1"/>
    <col min="7183" max="7183" width="11.42578125" style="1" customWidth="1"/>
    <col min="7184" max="7184" width="10.7109375" style="1" customWidth="1"/>
    <col min="7185" max="7187" width="11" style="1" customWidth="1"/>
    <col min="7188" max="7189" width="14.7109375" style="1" customWidth="1"/>
    <col min="7190" max="7425" width="9.140625" style="1"/>
    <col min="7426" max="7426" width="21.42578125" style="1" customWidth="1"/>
    <col min="7427" max="7427" width="12.140625" style="1" bestFit="1" customWidth="1"/>
    <col min="7428" max="7428" width="12.85546875" style="1" customWidth="1"/>
    <col min="7429" max="7431" width="10.85546875" style="1" bestFit="1" customWidth="1"/>
    <col min="7432" max="7432" width="12.140625" style="1" bestFit="1" customWidth="1"/>
    <col min="7433" max="7434" width="11.7109375" style="1" customWidth="1"/>
    <col min="7435" max="7437" width="9.5703125" style="1" bestFit="1" customWidth="1"/>
    <col min="7438" max="7438" width="10.85546875" style="1" bestFit="1" customWidth="1"/>
    <col min="7439" max="7439" width="11.42578125" style="1" customWidth="1"/>
    <col min="7440" max="7440" width="10.7109375" style="1" customWidth="1"/>
    <col min="7441" max="7443" width="11" style="1" customWidth="1"/>
    <col min="7444" max="7445" width="14.7109375" style="1" customWidth="1"/>
    <col min="7446" max="7681" width="9.140625" style="1"/>
    <col min="7682" max="7682" width="21.42578125" style="1" customWidth="1"/>
    <col min="7683" max="7683" width="12.140625" style="1" bestFit="1" customWidth="1"/>
    <col min="7684" max="7684" width="12.85546875" style="1" customWidth="1"/>
    <col min="7685" max="7687" width="10.85546875" style="1" bestFit="1" customWidth="1"/>
    <col min="7688" max="7688" width="12.140625" style="1" bestFit="1" customWidth="1"/>
    <col min="7689" max="7690" width="11.7109375" style="1" customWidth="1"/>
    <col min="7691" max="7693" width="9.5703125" style="1" bestFit="1" customWidth="1"/>
    <col min="7694" max="7694" width="10.85546875" style="1" bestFit="1" customWidth="1"/>
    <col min="7695" max="7695" width="11.42578125" style="1" customWidth="1"/>
    <col min="7696" max="7696" width="10.7109375" style="1" customWidth="1"/>
    <col min="7697" max="7699" width="11" style="1" customWidth="1"/>
    <col min="7700" max="7701" width="14.7109375" style="1" customWidth="1"/>
    <col min="7702" max="7937" width="9.140625" style="1"/>
    <col min="7938" max="7938" width="21.42578125" style="1" customWidth="1"/>
    <col min="7939" max="7939" width="12.140625" style="1" bestFit="1" customWidth="1"/>
    <col min="7940" max="7940" width="12.85546875" style="1" customWidth="1"/>
    <col min="7941" max="7943" width="10.85546875" style="1" bestFit="1" customWidth="1"/>
    <col min="7944" max="7944" width="12.140625" style="1" bestFit="1" customWidth="1"/>
    <col min="7945" max="7946" width="11.7109375" style="1" customWidth="1"/>
    <col min="7947" max="7949" width="9.5703125" style="1" bestFit="1" customWidth="1"/>
    <col min="7950" max="7950" width="10.85546875" style="1" bestFit="1" customWidth="1"/>
    <col min="7951" max="7951" width="11.42578125" style="1" customWidth="1"/>
    <col min="7952" max="7952" width="10.7109375" style="1" customWidth="1"/>
    <col min="7953" max="7955" width="11" style="1" customWidth="1"/>
    <col min="7956" max="7957" width="14.7109375" style="1" customWidth="1"/>
    <col min="7958" max="8193" width="9.140625" style="1"/>
    <col min="8194" max="8194" width="21.42578125" style="1" customWidth="1"/>
    <col min="8195" max="8195" width="12.140625" style="1" bestFit="1" customWidth="1"/>
    <col min="8196" max="8196" width="12.85546875" style="1" customWidth="1"/>
    <col min="8197" max="8199" width="10.85546875" style="1" bestFit="1" customWidth="1"/>
    <col min="8200" max="8200" width="12.140625" style="1" bestFit="1" customWidth="1"/>
    <col min="8201" max="8202" width="11.7109375" style="1" customWidth="1"/>
    <col min="8203" max="8205" width="9.5703125" style="1" bestFit="1" customWidth="1"/>
    <col min="8206" max="8206" width="10.85546875" style="1" bestFit="1" customWidth="1"/>
    <col min="8207" max="8207" width="11.42578125" style="1" customWidth="1"/>
    <col min="8208" max="8208" width="10.7109375" style="1" customWidth="1"/>
    <col min="8209" max="8211" width="11" style="1" customWidth="1"/>
    <col min="8212" max="8213" width="14.7109375" style="1" customWidth="1"/>
    <col min="8214" max="8449" width="9.140625" style="1"/>
    <col min="8450" max="8450" width="21.42578125" style="1" customWidth="1"/>
    <col min="8451" max="8451" width="12.140625" style="1" bestFit="1" customWidth="1"/>
    <col min="8452" max="8452" width="12.85546875" style="1" customWidth="1"/>
    <col min="8453" max="8455" width="10.85546875" style="1" bestFit="1" customWidth="1"/>
    <col min="8456" max="8456" width="12.140625" style="1" bestFit="1" customWidth="1"/>
    <col min="8457" max="8458" width="11.7109375" style="1" customWidth="1"/>
    <col min="8459" max="8461" width="9.5703125" style="1" bestFit="1" customWidth="1"/>
    <col min="8462" max="8462" width="10.85546875" style="1" bestFit="1" customWidth="1"/>
    <col min="8463" max="8463" width="11.42578125" style="1" customWidth="1"/>
    <col min="8464" max="8464" width="10.7109375" style="1" customWidth="1"/>
    <col min="8465" max="8467" width="11" style="1" customWidth="1"/>
    <col min="8468" max="8469" width="14.7109375" style="1" customWidth="1"/>
    <col min="8470" max="8705" width="9.140625" style="1"/>
    <col min="8706" max="8706" width="21.42578125" style="1" customWidth="1"/>
    <col min="8707" max="8707" width="12.140625" style="1" bestFit="1" customWidth="1"/>
    <col min="8708" max="8708" width="12.85546875" style="1" customWidth="1"/>
    <col min="8709" max="8711" width="10.85546875" style="1" bestFit="1" customWidth="1"/>
    <col min="8712" max="8712" width="12.140625" style="1" bestFit="1" customWidth="1"/>
    <col min="8713" max="8714" width="11.7109375" style="1" customWidth="1"/>
    <col min="8715" max="8717" width="9.5703125" style="1" bestFit="1" customWidth="1"/>
    <col min="8718" max="8718" width="10.85546875" style="1" bestFit="1" customWidth="1"/>
    <col min="8719" max="8719" width="11.42578125" style="1" customWidth="1"/>
    <col min="8720" max="8720" width="10.7109375" style="1" customWidth="1"/>
    <col min="8721" max="8723" width="11" style="1" customWidth="1"/>
    <col min="8724" max="8725" width="14.7109375" style="1" customWidth="1"/>
    <col min="8726" max="8961" width="9.140625" style="1"/>
    <col min="8962" max="8962" width="21.42578125" style="1" customWidth="1"/>
    <col min="8963" max="8963" width="12.140625" style="1" bestFit="1" customWidth="1"/>
    <col min="8964" max="8964" width="12.85546875" style="1" customWidth="1"/>
    <col min="8965" max="8967" width="10.85546875" style="1" bestFit="1" customWidth="1"/>
    <col min="8968" max="8968" width="12.140625" style="1" bestFit="1" customWidth="1"/>
    <col min="8969" max="8970" width="11.7109375" style="1" customWidth="1"/>
    <col min="8971" max="8973" width="9.5703125" style="1" bestFit="1" customWidth="1"/>
    <col min="8974" max="8974" width="10.85546875" style="1" bestFit="1" customWidth="1"/>
    <col min="8975" max="8975" width="11.42578125" style="1" customWidth="1"/>
    <col min="8976" max="8976" width="10.7109375" style="1" customWidth="1"/>
    <col min="8977" max="8979" width="11" style="1" customWidth="1"/>
    <col min="8980" max="8981" width="14.7109375" style="1" customWidth="1"/>
    <col min="8982" max="9217" width="9.140625" style="1"/>
    <col min="9218" max="9218" width="21.42578125" style="1" customWidth="1"/>
    <col min="9219" max="9219" width="12.140625" style="1" bestFit="1" customWidth="1"/>
    <col min="9220" max="9220" width="12.85546875" style="1" customWidth="1"/>
    <col min="9221" max="9223" width="10.85546875" style="1" bestFit="1" customWidth="1"/>
    <col min="9224" max="9224" width="12.140625" style="1" bestFit="1" customWidth="1"/>
    <col min="9225" max="9226" width="11.7109375" style="1" customWidth="1"/>
    <col min="9227" max="9229" width="9.5703125" style="1" bestFit="1" customWidth="1"/>
    <col min="9230" max="9230" width="10.85546875" style="1" bestFit="1" customWidth="1"/>
    <col min="9231" max="9231" width="11.42578125" style="1" customWidth="1"/>
    <col min="9232" max="9232" width="10.7109375" style="1" customWidth="1"/>
    <col min="9233" max="9235" width="11" style="1" customWidth="1"/>
    <col min="9236" max="9237" width="14.7109375" style="1" customWidth="1"/>
    <col min="9238" max="9473" width="9.140625" style="1"/>
    <col min="9474" max="9474" width="21.42578125" style="1" customWidth="1"/>
    <col min="9475" max="9475" width="12.140625" style="1" bestFit="1" customWidth="1"/>
    <col min="9476" max="9476" width="12.85546875" style="1" customWidth="1"/>
    <col min="9477" max="9479" width="10.85546875" style="1" bestFit="1" customWidth="1"/>
    <col min="9480" max="9480" width="12.140625" style="1" bestFit="1" customWidth="1"/>
    <col min="9481" max="9482" width="11.7109375" style="1" customWidth="1"/>
    <col min="9483" max="9485" width="9.5703125" style="1" bestFit="1" customWidth="1"/>
    <col min="9486" max="9486" width="10.85546875" style="1" bestFit="1" customWidth="1"/>
    <col min="9487" max="9487" width="11.42578125" style="1" customWidth="1"/>
    <col min="9488" max="9488" width="10.7109375" style="1" customWidth="1"/>
    <col min="9489" max="9491" width="11" style="1" customWidth="1"/>
    <col min="9492" max="9493" width="14.7109375" style="1" customWidth="1"/>
    <col min="9494" max="9729" width="9.140625" style="1"/>
    <col min="9730" max="9730" width="21.42578125" style="1" customWidth="1"/>
    <col min="9731" max="9731" width="12.140625" style="1" bestFit="1" customWidth="1"/>
    <col min="9732" max="9732" width="12.85546875" style="1" customWidth="1"/>
    <col min="9733" max="9735" width="10.85546875" style="1" bestFit="1" customWidth="1"/>
    <col min="9736" max="9736" width="12.140625" style="1" bestFit="1" customWidth="1"/>
    <col min="9737" max="9738" width="11.7109375" style="1" customWidth="1"/>
    <col min="9739" max="9741" width="9.5703125" style="1" bestFit="1" customWidth="1"/>
    <col min="9742" max="9742" width="10.85546875" style="1" bestFit="1" customWidth="1"/>
    <col min="9743" max="9743" width="11.42578125" style="1" customWidth="1"/>
    <col min="9744" max="9744" width="10.7109375" style="1" customWidth="1"/>
    <col min="9745" max="9747" width="11" style="1" customWidth="1"/>
    <col min="9748" max="9749" width="14.7109375" style="1" customWidth="1"/>
    <col min="9750" max="9985" width="9.140625" style="1"/>
    <col min="9986" max="9986" width="21.42578125" style="1" customWidth="1"/>
    <col min="9987" max="9987" width="12.140625" style="1" bestFit="1" customWidth="1"/>
    <col min="9988" max="9988" width="12.85546875" style="1" customWidth="1"/>
    <col min="9989" max="9991" width="10.85546875" style="1" bestFit="1" customWidth="1"/>
    <col min="9992" max="9992" width="12.140625" style="1" bestFit="1" customWidth="1"/>
    <col min="9993" max="9994" width="11.7109375" style="1" customWidth="1"/>
    <col min="9995" max="9997" width="9.5703125" style="1" bestFit="1" customWidth="1"/>
    <col min="9998" max="9998" width="10.85546875" style="1" bestFit="1" customWidth="1"/>
    <col min="9999" max="9999" width="11.42578125" style="1" customWidth="1"/>
    <col min="10000" max="10000" width="10.7109375" style="1" customWidth="1"/>
    <col min="10001" max="10003" width="11" style="1" customWidth="1"/>
    <col min="10004" max="10005" width="14.7109375" style="1" customWidth="1"/>
    <col min="10006" max="10241" width="9.140625" style="1"/>
    <col min="10242" max="10242" width="21.42578125" style="1" customWidth="1"/>
    <col min="10243" max="10243" width="12.140625" style="1" bestFit="1" customWidth="1"/>
    <col min="10244" max="10244" width="12.85546875" style="1" customWidth="1"/>
    <col min="10245" max="10247" width="10.85546875" style="1" bestFit="1" customWidth="1"/>
    <col min="10248" max="10248" width="12.140625" style="1" bestFit="1" customWidth="1"/>
    <col min="10249" max="10250" width="11.7109375" style="1" customWidth="1"/>
    <col min="10251" max="10253" width="9.5703125" style="1" bestFit="1" customWidth="1"/>
    <col min="10254" max="10254" width="10.85546875" style="1" bestFit="1" customWidth="1"/>
    <col min="10255" max="10255" width="11.42578125" style="1" customWidth="1"/>
    <col min="10256" max="10256" width="10.7109375" style="1" customWidth="1"/>
    <col min="10257" max="10259" width="11" style="1" customWidth="1"/>
    <col min="10260" max="10261" width="14.7109375" style="1" customWidth="1"/>
    <col min="10262" max="10497" width="9.140625" style="1"/>
    <col min="10498" max="10498" width="21.42578125" style="1" customWidth="1"/>
    <col min="10499" max="10499" width="12.140625" style="1" bestFit="1" customWidth="1"/>
    <col min="10500" max="10500" width="12.85546875" style="1" customWidth="1"/>
    <col min="10501" max="10503" width="10.85546875" style="1" bestFit="1" customWidth="1"/>
    <col min="10504" max="10504" width="12.140625" style="1" bestFit="1" customWidth="1"/>
    <col min="10505" max="10506" width="11.7109375" style="1" customWidth="1"/>
    <col min="10507" max="10509" width="9.5703125" style="1" bestFit="1" customWidth="1"/>
    <col min="10510" max="10510" width="10.85546875" style="1" bestFit="1" customWidth="1"/>
    <col min="10511" max="10511" width="11.42578125" style="1" customWidth="1"/>
    <col min="10512" max="10512" width="10.7109375" style="1" customWidth="1"/>
    <col min="10513" max="10515" width="11" style="1" customWidth="1"/>
    <col min="10516" max="10517" width="14.7109375" style="1" customWidth="1"/>
    <col min="10518" max="10753" width="9.140625" style="1"/>
    <col min="10754" max="10754" width="21.42578125" style="1" customWidth="1"/>
    <col min="10755" max="10755" width="12.140625" style="1" bestFit="1" customWidth="1"/>
    <col min="10756" max="10756" width="12.85546875" style="1" customWidth="1"/>
    <col min="10757" max="10759" width="10.85546875" style="1" bestFit="1" customWidth="1"/>
    <col min="10760" max="10760" width="12.140625" style="1" bestFit="1" customWidth="1"/>
    <col min="10761" max="10762" width="11.7109375" style="1" customWidth="1"/>
    <col min="10763" max="10765" width="9.5703125" style="1" bestFit="1" customWidth="1"/>
    <col min="10766" max="10766" width="10.85546875" style="1" bestFit="1" customWidth="1"/>
    <col min="10767" max="10767" width="11.42578125" style="1" customWidth="1"/>
    <col min="10768" max="10768" width="10.7109375" style="1" customWidth="1"/>
    <col min="10769" max="10771" width="11" style="1" customWidth="1"/>
    <col min="10772" max="10773" width="14.7109375" style="1" customWidth="1"/>
    <col min="10774" max="11009" width="9.140625" style="1"/>
    <col min="11010" max="11010" width="21.42578125" style="1" customWidth="1"/>
    <col min="11011" max="11011" width="12.140625" style="1" bestFit="1" customWidth="1"/>
    <col min="11012" max="11012" width="12.85546875" style="1" customWidth="1"/>
    <col min="11013" max="11015" width="10.85546875" style="1" bestFit="1" customWidth="1"/>
    <col min="11016" max="11016" width="12.140625" style="1" bestFit="1" customWidth="1"/>
    <col min="11017" max="11018" width="11.7109375" style="1" customWidth="1"/>
    <col min="11019" max="11021" width="9.5703125" style="1" bestFit="1" customWidth="1"/>
    <col min="11022" max="11022" width="10.85546875" style="1" bestFit="1" customWidth="1"/>
    <col min="11023" max="11023" width="11.42578125" style="1" customWidth="1"/>
    <col min="11024" max="11024" width="10.7109375" style="1" customWidth="1"/>
    <col min="11025" max="11027" width="11" style="1" customWidth="1"/>
    <col min="11028" max="11029" width="14.7109375" style="1" customWidth="1"/>
    <col min="11030" max="11265" width="9.140625" style="1"/>
    <col min="11266" max="11266" width="21.42578125" style="1" customWidth="1"/>
    <col min="11267" max="11267" width="12.140625" style="1" bestFit="1" customWidth="1"/>
    <col min="11268" max="11268" width="12.85546875" style="1" customWidth="1"/>
    <col min="11269" max="11271" width="10.85546875" style="1" bestFit="1" customWidth="1"/>
    <col min="11272" max="11272" width="12.140625" style="1" bestFit="1" customWidth="1"/>
    <col min="11273" max="11274" width="11.7109375" style="1" customWidth="1"/>
    <col min="11275" max="11277" width="9.5703125" style="1" bestFit="1" customWidth="1"/>
    <col min="11278" max="11278" width="10.85546875" style="1" bestFit="1" customWidth="1"/>
    <col min="11279" max="11279" width="11.42578125" style="1" customWidth="1"/>
    <col min="11280" max="11280" width="10.7109375" style="1" customWidth="1"/>
    <col min="11281" max="11283" width="11" style="1" customWidth="1"/>
    <col min="11284" max="11285" width="14.7109375" style="1" customWidth="1"/>
    <col min="11286" max="11521" width="9.140625" style="1"/>
    <col min="11522" max="11522" width="21.42578125" style="1" customWidth="1"/>
    <col min="11523" max="11523" width="12.140625" style="1" bestFit="1" customWidth="1"/>
    <col min="11524" max="11524" width="12.85546875" style="1" customWidth="1"/>
    <col min="11525" max="11527" width="10.85546875" style="1" bestFit="1" customWidth="1"/>
    <col min="11528" max="11528" width="12.140625" style="1" bestFit="1" customWidth="1"/>
    <col min="11529" max="11530" width="11.7109375" style="1" customWidth="1"/>
    <col min="11531" max="11533" width="9.5703125" style="1" bestFit="1" customWidth="1"/>
    <col min="11534" max="11534" width="10.85546875" style="1" bestFit="1" customWidth="1"/>
    <col min="11535" max="11535" width="11.42578125" style="1" customWidth="1"/>
    <col min="11536" max="11536" width="10.7109375" style="1" customWidth="1"/>
    <col min="11537" max="11539" width="11" style="1" customWidth="1"/>
    <col min="11540" max="11541" width="14.7109375" style="1" customWidth="1"/>
    <col min="11542" max="11777" width="9.140625" style="1"/>
    <col min="11778" max="11778" width="21.42578125" style="1" customWidth="1"/>
    <col min="11779" max="11779" width="12.140625" style="1" bestFit="1" customWidth="1"/>
    <col min="11780" max="11780" width="12.85546875" style="1" customWidth="1"/>
    <col min="11781" max="11783" width="10.85546875" style="1" bestFit="1" customWidth="1"/>
    <col min="11784" max="11784" width="12.140625" style="1" bestFit="1" customWidth="1"/>
    <col min="11785" max="11786" width="11.7109375" style="1" customWidth="1"/>
    <col min="11787" max="11789" width="9.5703125" style="1" bestFit="1" customWidth="1"/>
    <col min="11790" max="11790" width="10.85546875" style="1" bestFit="1" customWidth="1"/>
    <col min="11791" max="11791" width="11.42578125" style="1" customWidth="1"/>
    <col min="11792" max="11792" width="10.7109375" style="1" customWidth="1"/>
    <col min="11793" max="11795" width="11" style="1" customWidth="1"/>
    <col min="11796" max="11797" width="14.7109375" style="1" customWidth="1"/>
    <col min="11798" max="12033" width="9.140625" style="1"/>
    <col min="12034" max="12034" width="21.42578125" style="1" customWidth="1"/>
    <col min="12035" max="12035" width="12.140625" style="1" bestFit="1" customWidth="1"/>
    <col min="12036" max="12036" width="12.85546875" style="1" customWidth="1"/>
    <col min="12037" max="12039" width="10.85546875" style="1" bestFit="1" customWidth="1"/>
    <col min="12040" max="12040" width="12.140625" style="1" bestFit="1" customWidth="1"/>
    <col min="12041" max="12042" width="11.7109375" style="1" customWidth="1"/>
    <col min="12043" max="12045" width="9.5703125" style="1" bestFit="1" customWidth="1"/>
    <col min="12046" max="12046" width="10.85546875" style="1" bestFit="1" customWidth="1"/>
    <col min="12047" max="12047" width="11.42578125" style="1" customWidth="1"/>
    <col min="12048" max="12048" width="10.7109375" style="1" customWidth="1"/>
    <col min="12049" max="12051" width="11" style="1" customWidth="1"/>
    <col min="12052" max="12053" width="14.7109375" style="1" customWidth="1"/>
    <col min="12054" max="12289" width="9.140625" style="1"/>
    <col min="12290" max="12290" width="21.42578125" style="1" customWidth="1"/>
    <col min="12291" max="12291" width="12.140625" style="1" bestFit="1" customWidth="1"/>
    <col min="12292" max="12292" width="12.85546875" style="1" customWidth="1"/>
    <col min="12293" max="12295" width="10.85546875" style="1" bestFit="1" customWidth="1"/>
    <col min="12296" max="12296" width="12.140625" style="1" bestFit="1" customWidth="1"/>
    <col min="12297" max="12298" width="11.7109375" style="1" customWidth="1"/>
    <col min="12299" max="12301" width="9.5703125" style="1" bestFit="1" customWidth="1"/>
    <col min="12302" max="12302" width="10.85546875" style="1" bestFit="1" customWidth="1"/>
    <col min="12303" max="12303" width="11.42578125" style="1" customWidth="1"/>
    <col min="12304" max="12304" width="10.7109375" style="1" customWidth="1"/>
    <col min="12305" max="12307" width="11" style="1" customWidth="1"/>
    <col min="12308" max="12309" width="14.7109375" style="1" customWidth="1"/>
    <col min="12310" max="12545" width="9.140625" style="1"/>
    <col min="12546" max="12546" width="21.42578125" style="1" customWidth="1"/>
    <col min="12547" max="12547" width="12.140625" style="1" bestFit="1" customWidth="1"/>
    <col min="12548" max="12548" width="12.85546875" style="1" customWidth="1"/>
    <col min="12549" max="12551" width="10.85546875" style="1" bestFit="1" customWidth="1"/>
    <col min="12552" max="12552" width="12.140625" style="1" bestFit="1" customWidth="1"/>
    <col min="12553" max="12554" width="11.7109375" style="1" customWidth="1"/>
    <col min="12555" max="12557" width="9.5703125" style="1" bestFit="1" customWidth="1"/>
    <col min="12558" max="12558" width="10.85546875" style="1" bestFit="1" customWidth="1"/>
    <col min="12559" max="12559" width="11.42578125" style="1" customWidth="1"/>
    <col min="12560" max="12560" width="10.7109375" style="1" customWidth="1"/>
    <col min="12561" max="12563" width="11" style="1" customWidth="1"/>
    <col min="12564" max="12565" width="14.7109375" style="1" customWidth="1"/>
    <col min="12566" max="12801" width="9.140625" style="1"/>
    <col min="12802" max="12802" width="21.42578125" style="1" customWidth="1"/>
    <col min="12803" max="12803" width="12.140625" style="1" bestFit="1" customWidth="1"/>
    <col min="12804" max="12804" width="12.85546875" style="1" customWidth="1"/>
    <col min="12805" max="12807" width="10.85546875" style="1" bestFit="1" customWidth="1"/>
    <col min="12808" max="12808" width="12.140625" style="1" bestFit="1" customWidth="1"/>
    <col min="12809" max="12810" width="11.7109375" style="1" customWidth="1"/>
    <col min="12811" max="12813" width="9.5703125" style="1" bestFit="1" customWidth="1"/>
    <col min="12814" max="12814" width="10.85546875" style="1" bestFit="1" customWidth="1"/>
    <col min="12815" max="12815" width="11.42578125" style="1" customWidth="1"/>
    <col min="12816" max="12816" width="10.7109375" style="1" customWidth="1"/>
    <col min="12817" max="12819" width="11" style="1" customWidth="1"/>
    <col min="12820" max="12821" width="14.7109375" style="1" customWidth="1"/>
    <col min="12822" max="13057" width="9.140625" style="1"/>
    <col min="13058" max="13058" width="21.42578125" style="1" customWidth="1"/>
    <col min="13059" max="13059" width="12.140625" style="1" bestFit="1" customWidth="1"/>
    <col min="13060" max="13060" width="12.85546875" style="1" customWidth="1"/>
    <col min="13061" max="13063" width="10.85546875" style="1" bestFit="1" customWidth="1"/>
    <col min="13064" max="13064" width="12.140625" style="1" bestFit="1" customWidth="1"/>
    <col min="13065" max="13066" width="11.7109375" style="1" customWidth="1"/>
    <col min="13067" max="13069" width="9.5703125" style="1" bestFit="1" customWidth="1"/>
    <col min="13070" max="13070" width="10.85546875" style="1" bestFit="1" customWidth="1"/>
    <col min="13071" max="13071" width="11.42578125" style="1" customWidth="1"/>
    <col min="13072" max="13072" width="10.7109375" style="1" customWidth="1"/>
    <col min="13073" max="13075" width="11" style="1" customWidth="1"/>
    <col min="13076" max="13077" width="14.7109375" style="1" customWidth="1"/>
    <col min="13078" max="13313" width="9.140625" style="1"/>
    <col min="13314" max="13314" width="21.42578125" style="1" customWidth="1"/>
    <col min="13315" max="13315" width="12.140625" style="1" bestFit="1" customWidth="1"/>
    <col min="13316" max="13316" width="12.85546875" style="1" customWidth="1"/>
    <col min="13317" max="13319" width="10.85546875" style="1" bestFit="1" customWidth="1"/>
    <col min="13320" max="13320" width="12.140625" style="1" bestFit="1" customWidth="1"/>
    <col min="13321" max="13322" width="11.7109375" style="1" customWidth="1"/>
    <col min="13323" max="13325" width="9.5703125" style="1" bestFit="1" customWidth="1"/>
    <col min="13326" max="13326" width="10.85546875" style="1" bestFit="1" customWidth="1"/>
    <col min="13327" max="13327" width="11.42578125" style="1" customWidth="1"/>
    <col min="13328" max="13328" width="10.7109375" style="1" customWidth="1"/>
    <col min="13329" max="13331" width="11" style="1" customWidth="1"/>
    <col min="13332" max="13333" width="14.7109375" style="1" customWidth="1"/>
    <col min="13334" max="13569" width="9.140625" style="1"/>
    <col min="13570" max="13570" width="21.42578125" style="1" customWidth="1"/>
    <col min="13571" max="13571" width="12.140625" style="1" bestFit="1" customWidth="1"/>
    <col min="13572" max="13572" width="12.85546875" style="1" customWidth="1"/>
    <col min="13573" max="13575" width="10.85546875" style="1" bestFit="1" customWidth="1"/>
    <col min="13576" max="13576" width="12.140625" style="1" bestFit="1" customWidth="1"/>
    <col min="13577" max="13578" width="11.7109375" style="1" customWidth="1"/>
    <col min="13579" max="13581" width="9.5703125" style="1" bestFit="1" customWidth="1"/>
    <col min="13582" max="13582" width="10.85546875" style="1" bestFit="1" customWidth="1"/>
    <col min="13583" max="13583" width="11.42578125" style="1" customWidth="1"/>
    <col min="13584" max="13584" width="10.7109375" style="1" customWidth="1"/>
    <col min="13585" max="13587" width="11" style="1" customWidth="1"/>
    <col min="13588" max="13589" width="14.7109375" style="1" customWidth="1"/>
    <col min="13590" max="13825" width="9.140625" style="1"/>
    <col min="13826" max="13826" width="21.42578125" style="1" customWidth="1"/>
    <col min="13827" max="13827" width="12.140625" style="1" bestFit="1" customWidth="1"/>
    <col min="13828" max="13828" width="12.85546875" style="1" customWidth="1"/>
    <col min="13829" max="13831" width="10.85546875" style="1" bestFit="1" customWidth="1"/>
    <col min="13832" max="13832" width="12.140625" style="1" bestFit="1" customWidth="1"/>
    <col min="13833" max="13834" width="11.7109375" style="1" customWidth="1"/>
    <col min="13835" max="13837" width="9.5703125" style="1" bestFit="1" customWidth="1"/>
    <col min="13838" max="13838" width="10.85546875" style="1" bestFit="1" customWidth="1"/>
    <col min="13839" max="13839" width="11.42578125" style="1" customWidth="1"/>
    <col min="13840" max="13840" width="10.7109375" style="1" customWidth="1"/>
    <col min="13841" max="13843" width="11" style="1" customWidth="1"/>
    <col min="13844" max="13845" width="14.7109375" style="1" customWidth="1"/>
    <col min="13846" max="14081" width="9.140625" style="1"/>
    <col min="14082" max="14082" width="21.42578125" style="1" customWidth="1"/>
    <col min="14083" max="14083" width="12.140625" style="1" bestFit="1" customWidth="1"/>
    <col min="14084" max="14084" width="12.85546875" style="1" customWidth="1"/>
    <col min="14085" max="14087" width="10.85546875" style="1" bestFit="1" customWidth="1"/>
    <col min="14088" max="14088" width="12.140625" style="1" bestFit="1" customWidth="1"/>
    <col min="14089" max="14090" width="11.7109375" style="1" customWidth="1"/>
    <col min="14091" max="14093" width="9.5703125" style="1" bestFit="1" customWidth="1"/>
    <col min="14094" max="14094" width="10.85546875" style="1" bestFit="1" customWidth="1"/>
    <col min="14095" max="14095" width="11.42578125" style="1" customWidth="1"/>
    <col min="14096" max="14096" width="10.7109375" style="1" customWidth="1"/>
    <col min="14097" max="14099" width="11" style="1" customWidth="1"/>
    <col min="14100" max="14101" width="14.7109375" style="1" customWidth="1"/>
    <col min="14102" max="14337" width="9.140625" style="1"/>
    <col min="14338" max="14338" width="21.42578125" style="1" customWidth="1"/>
    <col min="14339" max="14339" width="12.140625" style="1" bestFit="1" customWidth="1"/>
    <col min="14340" max="14340" width="12.85546875" style="1" customWidth="1"/>
    <col min="14341" max="14343" width="10.85546875" style="1" bestFit="1" customWidth="1"/>
    <col min="14344" max="14344" width="12.140625" style="1" bestFit="1" customWidth="1"/>
    <col min="14345" max="14346" width="11.7109375" style="1" customWidth="1"/>
    <col min="14347" max="14349" width="9.5703125" style="1" bestFit="1" customWidth="1"/>
    <col min="14350" max="14350" width="10.85546875" style="1" bestFit="1" customWidth="1"/>
    <col min="14351" max="14351" width="11.42578125" style="1" customWidth="1"/>
    <col min="14352" max="14352" width="10.7109375" style="1" customWidth="1"/>
    <col min="14353" max="14355" width="11" style="1" customWidth="1"/>
    <col min="14356" max="14357" width="14.7109375" style="1" customWidth="1"/>
    <col min="14358" max="14593" width="9.140625" style="1"/>
    <col min="14594" max="14594" width="21.42578125" style="1" customWidth="1"/>
    <col min="14595" max="14595" width="12.140625" style="1" bestFit="1" customWidth="1"/>
    <col min="14596" max="14596" width="12.85546875" style="1" customWidth="1"/>
    <col min="14597" max="14599" width="10.85546875" style="1" bestFit="1" customWidth="1"/>
    <col min="14600" max="14600" width="12.140625" style="1" bestFit="1" customWidth="1"/>
    <col min="14601" max="14602" width="11.7109375" style="1" customWidth="1"/>
    <col min="14603" max="14605" width="9.5703125" style="1" bestFit="1" customWidth="1"/>
    <col min="14606" max="14606" width="10.85546875" style="1" bestFit="1" customWidth="1"/>
    <col min="14607" max="14607" width="11.42578125" style="1" customWidth="1"/>
    <col min="14608" max="14608" width="10.7109375" style="1" customWidth="1"/>
    <col min="14609" max="14611" width="11" style="1" customWidth="1"/>
    <col min="14612" max="14613" width="14.7109375" style="1" customWidth="1"/>
    <col min="14614" max="14849" width="9.140625" style="1"/>
    <col min="14850" max="14850" width="21.42578125" style="1" customWidth="1"/>
    <col min="14851" max="14851" width="12.140625" style="1" bestFit="1" customWidth="1"/>
    <col min="14852" max="14852" width="12.85546875" style="1" customWidth="1"/>
    <col min="14853" max="14855" width="10.85546875" style="1" bestFit="1" customWidth="1"/>
    <col min="14856" max="14856" width="12.140625" style="1" bestFit="1" customWidth="1"/>
    <col min="14857" max="14858" width="11.7109375" style="1" customWidth="1"/>
    <col min="14859" max="14861" width="9.5703125" style="1" bestFit="1" customWidth="1"/>
    <col min="14862" max="14862" width="10.85546875" style="1" bestFit="1" customWidth="1"/>
    <col min="14863" max="14863" width="11.42578125" style="1" customWidth="1"/>
    <col min="14864" max="14864" width="10.7109375" style="1" customWidth="1"/>
    <col min="14865" max="14867" width="11" style="1" customWidth="1"/>
    <col min="14868" max="14869" width="14.7109375" style="1" customWidth="1"/>
    <col min="14870" max="15105" width="9.140625" style="1"/>
    <col min="15106" max="15106" width="21.42578125" style="1" customWidth="1"/>
    <col min="15107" max="15107" width="12.140625" style="1" bestFit="1" customWidth="1"/>
    <col min="15108" max="15108" width="12.85546875" style="1" customWidth="1"/>
    <col min="15109" max="15111" width="10.85546875" style="1" bestFit="1" customWidth="1"/>
    <col min="15112" max="15112" width="12.140625" style="1" bestFit="1" customWidth="1"/>
    <col min="15113" max="15114" width="11.7109375" style="1" customWidth="1"/>
    <col min="15115" max="15117" width="9.5703125" style="1" bestFit="1" customWidth="1"/>
    <col min="15118" max="15118" width="10.85546875" style="1" bestFit="1" customWidth="1"/>
    <col min="15119" max="15119" width="11.42578125" style="1" customWidth="1"/>
    <col min="15120" max="15120" width="10.7109375" style="1" customWidth="1"/>
    <col min="15121" max="15123" width="11" style="1" customWidth="1"/>
    <col min="15124" max="15125" width="14.7109375" style="1" customWidth="1"/>
    <col min="15126" max="15361" width="9.140625" style="1"/>
    <col min="15362" max="15362" width="21.42578125" style="1" customWidth="1"/>
    <col min="15363" max="15363" width="12.140625" style="1" bestFit="1" customWidth="1"/>
    <col min="15364" max="15364" width="12.85546875" style="1" customWidth="1"/>
    <col min="15365" max="15367" width="10.85546875" style="1" bestFit="1" customWidth="1"/>
    <col min="15368" max="15368" width="12.140625" style="1" bestFit="1" customWidth="1"/>
    <col min="15369" max="15370" width="11.7109375" style="1" customWidth="1"/>
    <col min="15371" max="15373" width="9.5703125" style="1" bestFit="1" customWidth="1"/>
    <col min="15374" max="15374" width="10.85546875" style="1" bestFit="1" customWidth="1"/>
    <col min="15375" max="15375" width="11.42578125" style="1" customWidth="1"/>
    <col min="15376" max="15376" width="10.7109375" style="1" customWidth="1"/>
    <col min="15377" max="15379" width="11" style="1" customWidth="1"/>
    <col min="15380" max="15381" width="14.7109375" style="1" customWidth="1"/>
    <col min="15382" max="15617" width="9.140625" style="1"/>
    <col min="15618" max="15618" width="21.42578125" style="1" customWidth="1"/>
    <col min="15619" max="15619" width="12.140625" style="1" bestFit="1" customWidth="1"/>
    <col min="15620" max="15620" width="12.85546875" style="1" customWidth="1"/>
    <col min="15621" max="15623" width="10.85546875" style="1" bestFit="1" customWidth="1"/>
    <col min="15624" max="15624" width="12.140625" style="1" bestFit="1" customWidth="1"/>
    <col min="15625" max="15626" width="11.7109375" style="1" customWidth="1"/>
    <col min="15627" max="15629" width="9.5703125" style="1" bestFit="1" customWidth="1"/>
    <col min="15630" max="15630" width="10.85546875" style="1" bestFit="1" customWidth="1"/>
    <col min="15631" max="15631" width="11.42578125" style="1" customWidth="1"/>
    <col min="15632" max="15632" width="10.7109375" style="1" customWidth="1"/>
    <col min="15633" max="15635" width="11" style="1" customWidth="1"/>
    <col min="15636" max="15637" width="14.7109375" style="1" customWidth="1"/>
    <col min="15638" max="15873" width="9.140625" style="1"/>
    <col min="15874" max="15874" width="21.42578125" style="1" customWidth="1"/>
    <col min="15875" max="15875" width="12.140625" style="1" bestFit="1" customWidth="1"/>
    <col min="15876" max="15876" width="12.85546875" style="1" customWidth="1"/>
    <col min="15877" max="15879" width="10.85546875" style="1" bestFit="1" customWidth="1"/>
    <col min="15880" max="15880" width="12.140625" style="1" bestFit="1" customWidth="1"/>
    <col min="15881" max="15882" width="11.7109375" style="1" customWidth="1"/>
    <col min="15883" max="15885" width="9.5703125" style="1" bestFit="1" customWidth="1"/>
    <col min="15886" max="15886" width="10.85546875" style="1" bestFit="1" customWidth="1"/>
    <col min="15887" max="15887" width="11.42578125" style="1" customWidth="1"/>
    <col min="15888" max="15888" width="10.7109375" style="1" customWidth="1"/>
    <col min="15889" max="15891" width="11" style="1" customWidth="1"/>
    <col min="15892" max="15893" width="14.7109375" style="1" customWidth="1"/>
    <col min="15894" max="16129" width="9.140625" style="1"/>
    <col min="16130" max="16130" width="21.42578125" style="1" customWidth="1"/>
    <col min="16131" max="16131" width="12.140625" style="1" bestFit="1" customWidth="1"/>
    <col min="16132" max="16132" width="12.85546875" style="1" customWidth="1"/>
    <col min="16133" max="16135" width="10.85546875" style="1" bestFit="1" customWidth="1"/>
    <col min="16136" max="16136" width="12.140625" style="1" bestFit="1" customWidth="1"/>
    <col min="16137" max="16138" width="11.7109375" style="1" customWidth="1"/>
    <col min="16139" max="16141" width="9.5703125" style="1" bestFit="1" customWidth="1"/>
    <col min="16142" max="16142" width="10.85546875" style="1" bestFit="1" customWidth="1"/>
    <col min="16143" max="16143" width="11.42578125" style="1" customWidth="1"/>
    <col min="16144" max="16144" width="10.7109375" style="1" customWidth="1"/>
    <col min="16145" max="16147" width="11" style="1" customWidth="1"/>
    <col min="16148" max="16149" width="14.7109375" style="1" customWidth="1"/>
    <col min="16150" max="16384" width="9.140625" style="1"/>
  </cols>
  <sheetData>
    <row r="1" spans="1:53" ht="15.75" thickBot="1" x14ac:dyDescent="0.3"/>
    <row r="2" spans="1:53" ht="36" customHeight="1" x14ac:dyDescent="0.25">
      <c r="B2" s="51" t="s">
        <v>47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2">
        <v>45446</v>
      </c>
    </row>
    <row r="3" spans="1:53" ht="31.5" x14ac:dyDescent="0.25">
      <c r="B3" s="3" t="s">
        <v>0</v>
      </c>
      <c r="C3" s="4" t="s">
        <v>3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37</v>
      </c>
      <c r="K3" s="4" t="s">
        <v>30</v>
      </c>
      <c r="L3" s="4" t="s">
        <v>31</v>
      </c>
      <c r="M3" s="4" t="s">
        <v>14</v>
      </c>
      <c r="N3" s="5" t="s">
        <v>4</v>
      </c>
      <c r="O3" s="4" t="s">
        <v>15</v>
      </c>
      <c r="P3" s="4" t="s">
        <v>32</v>
      </c>
      <c r="Q3" s="4" t="s">
        <v>33</v>
      </c>
      <c r="R3" s="4" t="s">
        <v>38</v>
      </c>
      <c r="S3" s="4" t="s">
        <v>39</v>
      </c>
      <c r="T3" s="4" t="s">
        <v>7</v>
      </c>
      <c r="U3" s="6" t="s">
        <v>2</v>
      </c>
    </row>
    <row r="4" spans="1:53" ht="15.75" x14ac:dyDescent="0.25">
      <c r="B4" s="7" t="s">
        <v>5</v>
      </c>
      <c r="C4" s="14">
        <v>579.03899999999999</v>
      </c>
      <c r="D4" s="14">
        <v>31.184999999999999</v>
      </c>
      <c r="E4" s="14">
        <v>18.2</v>
      </c>
      <c r="F4" s="14">
        <v>33.15</v>
      </c>
      <c r="G4" s="14">
        <v>0</v>
      </c>
      <c r="H4" s="14">
        <v>0</v>
      </c>
      <c r="I4" s="14">
        <v>400.51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f>C4+D4+E4+F4+G4+H4+I4+L4+M4</f>
        <v>1062.0839999999998</v>
      </c>
      <c r="U4" s="9">
        <f t="shared" ref="U4:U6" si="0">T4*10.764</f>
        <v>11432.272175999997</v>
      </c>
    </row>
    <row r="5" spans="1:53" ht="15.75" x14ac:dyDescent="0.25">
      <c r="B5" s="7" t="s">
        <v>6</v>
      </c>
      <c r="C5" s="14">
        <v>0</v>
      </c>
      <c r="D5" s="14">
        <v>31.184999999999999</v>
      </c>
      <c r="E5" s="14">
        <v>18.2</v>
      </c>
      <c r="F5" s="14">
        <v>33.15</v>
      </c>
      <c r="G5" s="14">
        <v>0</v>
      </c>
      <c r="H5" s="14">
        <v>0</v>
      </c>
      <c r="I5" s="14">
        <v>894.85</v>
      </c>
      <c r="J5" s="14">
        <v>0</v>
      </c>
      <c r="K5" s="14">
        <v>0</v>
      </c>
      <c r="L5" s="14">
        <v>1</v>
      </c>
      <c r="M5" s="14">
        <v>1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f t="shared" ref="T5:T6" si="1">C5+D5+E5+F5+G5+H5+I5+L5+M5</f>
        <v>979.38499999999999</v>
      </c>
      <c r="U5" s="9">
        <f t="shared" si="0"/>
        <v>10542.100139999999</v>
      </c>
    </row>
    <row r="6" spans="1:53" ht="15.75" x14ac:dyDescent="0.25">
      <c r="B6" s="7" t="s">
        <v>40</v>
      </c>
      <c r="C6" s="14">
        <v>0</v>
      </c>
      <c r="D6" s="14">
        <v>31.184999999999999</v>
      </c>
      <c r="E6" s="14">
        <v>18.2</v>
      </c>
      <c r="F6" s="14">
        <v>33.15</v>
      </c>
      <c r="G6" s="14">
        <v>0</v>
      </c>
      <c r="H6" s="14">
        <v>0</v>
      </c>
      <c r="I6" s="14">
        <v>894.85</v>
      </c>
      <c r="J6" s="14">
        <v>0</v>
      </c>
      <c r="K6" s="14">
        <v>0</v>
      </c>
      <c r="L6" s="14">
        <v>1</v>
      </c>
      <c r="M6" s="14">
        <v>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f t="shared" si="1"/>
        <v>979.38499999999999</v>
      </c>
      <c r="U6" s="9">
        <f t="shared" si="0"/>
        <v>10542.100139999999</v>
      </c>
    </row>
    <row r="7" spans="1:53" ht="32.1" customHeight="1" x14ac:dyDescent="0.25">
      <c r="B7" s="10" t="s">
        <v>34</v>
      </c>
      <c r="C7" s="11">
        <f t="shared" ref="C7:U7" si="2">SUM(C4:C6)</f>
        <v>579.03899999999999</v>
      </c>
      <c r="D7" s="11">
        <f t="shared" si="2"/>
        <v>93.554999999999993</v>
      </c>
      <c r="E7" s="11">
        <f t="shared" si="2"/>
        <v>54.599999999999994</v>
      </c>
      <c r="F7" s="11">
        <f t="shared" si="2"/>
        <v>99.449999999999989</v>
      </c>
      <c r="G7" s="11">
        <f t="shared" si="2"/>
        <v>0</v>
      </c>
      <c r="H7" s="11">
        <f t="shared" si="2"/>
        <v>0</v>
      </c>
      <c r="I7" s="11">
        <f t="shared" si="2"/>
        <v>2190.21</v>
      </c>
      <c r="J7" s="11">
        <f t="shared" si="2"/>
        <v>0</v>
      </c>
      <c r="K7" s="11">
        <f t="shared" si="2"/>
        <v>0</v>
      </c>
      <c r="L7" s="11">
        <f t="shared" si="2"/>
        <v>2</v>
      </c>
      <c r="M7" s="11">
        <f t="shared" si="2"/>
        <v>2</v>
      </c>
      <c r="N7" s="11">
        <f t="shared" si="2"/>
        <v>0</v>
      </c>
      <c r="O7" s="11">
        <f t="shared" si="2"/>
        <v>0</v>
      </c>
      <c r="P7" s="11">
        <f t="shared" si="2"/>
        <v>0</v>
      </c>
      <c r="Q7" s="11">
        <f t="shared" si="2"/>
        <v>0</v>
      </c>
      <c r="R7" s="11">
        <f t="shared" si="2"/>
        <v>0</v>
      </c>
      <c r="S7" s="11">
        <f t="shared" si="2"/>
        <v>0</v>
      </c>
      <c r="T7" s="11">
        <f t="shared" si="2"/>
        <v>3020.8539999999998</v>
      </c>
      <c r="U7" s="11">
        <f t="shared" si="2"/>
        <v>32516.472455999992</v>
      </c>
    </row>
    <row r="8" spans="1:53" s="28" customFormat="1" ht="18" customHeight="1" x14ac:dyDescent="0.25">
      <c r="A8" s="1"/>
      <c r="B8" s="29" t="s">
        <v>42</v>
      </c>
      <c r="C8" s="30">
        <v>298.58</v>
      </c>
      <c r="D8" s="30">
        <v>31.19</v>
      </c>
      <c r="E8" s="30">
        <v>18.2</v>
      </c>
      <c r="F8" s="30">
        <v>33.15</v>
      </c>
      <c r="G8" s="30">
        <v>0</v>
      </c>
      <c r="H8" s="30">
        <v>458.51</v>
      </c>
      <c r="I8" s="30">
        <v>59.37</v>
      </c>
      <c r="J8" s="30">
        <v>0</v>
      </c>
      <c r="K8" s="30">
        <v>0</v>
      </c>
      <c r="L8" s="30">
        <v>1</v>
      </c>
      <c r="M8" s="30">
        <v>1</v>
      </c>
      <c r="N8" s="30">
        <v>35.1</v>
      </c>
      <c r="O8" s="30">
        <v>11</v>
      </c>
      <c r="P8" s="30">
        <v>0</v>
      </c>
      <c r="Q8" s="30">
        <v>0</v>
      </c>
      <c r="R8" s="30">
        <v>0</v>
      </c>
      <c r="S8" s="30">
        <v>0</v>
      </c>
      <c r="T8" s="30">
        <f>C8+D8+E8+F8+H8+I8+L8+M8+N8+O8</f>
        <v>947.09999999999991</v>
      </c>
      <c r="U8" s="31">
        <f>T8*10.764</f>
        <v>10194.584399999998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s="22" customFormat="1" ht="15.75" customHeight="1" x14ac:dyDescent="0.25">
      <c r="A9" s="1"/>
      <c r="B9" s="7" t="s">
        <v>43</v>
      </c>
      <c r="C9" s="14">
        <v>357.95</v>
      </c>
      <c r="D9" s="14">
        <v>31.19</v>
      </c>
      <c r="E9" s="14">
        <v>18.2</v>
      </c>
      <c r="F9" s="14">
        <v>33.15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</v>
      </c>
      <c r="M9" s="14">
        <v>1</v>
      </c>
      <c r="N9" s="14">
        <v>42.08</v>
      </c>
      <c r="O9" s="14">
        <v>13.2</v>
      </c>
      <c r="P9" s="14">
        <v>0</v>
      </c>
      <c r="Q9" s="14">
        <v>0</v>
      </c>
      <c r="R9" s="14">
        <v>0</v>
      </c>
      <c r="S9" s="14">
        <v>0</v>
      </c>
      <c r="T9" s="14">
        <f t="shared" ref="T9:T27" si="3">C9+D9+E9+F9+L9+M9+N9+O9</f>
        <v>497.76999999999992</v>
      </c>
      <c r="U9" s="9">
        <f t="shared" ref="U9:U28" si="4">T9*10.764</f>
        <v>5357.9962799999985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22" customFormat="1" ht="15.75" customHeight="1" x14ac:dyDescent="0.25">
      <c r="A10" s="1"/>
      <c r="B10" s="7" t="s">
        <v>44</v>
      </c>
      <c r="C10" s="14">
        <v>357.95</v>
      </c>
      <c r="D10" s="14">
        <v>31.19</v>
      </c>
      <c r="E10" s="14">
        <v>18.2</v>
      </c>
      <c r="F10" s="14">
        <v>33.15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</v>
      </c>
      <c r="M10" s="14">
        <v>1</v>
      </c>
      <c r="N10" s="14">
        <v>42.08</v>
      </c>
      <c r="O10" s="14">
        <v>13.2</v>
      </c>
      <c r="P10" s="14">
        <v>0</v>
      </c>
      <c r="Q10" s="14">
        <v>0</v>
      </c>
      <c r="R10" s="14">
        <v>0</v>
      </c>
      <c r="S10" s="14">
        <v>0</v>
      </c>
      <c r="T10" s="14">
        <f t="shared" si="3"/>
        <v>497.76999999999992</v>
      </c>
      <c r="U10" s="9">
        <f t="shared" si="4"/>
        <v>5357.9962799999985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15.75" x14ac:dyDescent="0.25">
      <c r="B11" s="7" t="s">
        <v>16</v>
      </c>
      <c r="C11" s="14">
        <v>357.95</v>
      </c>
      <c r="D11" s="14">
        <v>31.19</v>
      </c>
      <c r="E11" s="14">
        <v>18.2</v>
      </c>
      <c r="F11" s="14">
        <v>33.15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  <c r="M11" s="14">
        <v>1</v>
      </c>
      <c r="N11" s="14">
        <v>42.08</v>
      </c>
      <c r="O11" s="14">
        <v>13.2</v>
      </c>
      <c r="P11" s="14">
        <v>0</v>
      </c>
      <c r="Q11" s="14">
        <v>0</v>
      </c>
      <c r="R11" s="14">
        <v>0</v>
      </c>
      <c r="S11" s="14">
        <v>0</v>
      </c>
      <c r="T11" s="14">
        <f t="shared" si="3"/>
        <v>497.76999999999992</v>
      </c>
      <c r="U11" s="9">
        <f t="shared" si="4"/>
        <v>5357.9962799999985</v>
      </c>
    </row>
    <row r="12" spans="1:53" ht="15.75" x14ac:dyDescent="0.25">
      <c r="B12" s="13" t="s">
        <v>17</v>
      </c>
      <c r="C12" s="14">
        <v>357.95</v>
      </c>
      <c r="D12" s="14">
        <v>31.19</v>
      </c>
      <c r="E12" s="14">
        <v>18.2</v>
      </c>
      <c r="F12" s="14">
        <v>33.15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</v>
      </c>
      <c r="M12" s="14">
        <v>1</v>
      </c>
      <c r="N12" s="14">
        <v>42.08</v>
      </c>
      <c r="O12" s="14">
        <v>13.2</v>
      </c>
      <c r="P12" s="14">
        <v>0</v>
      </c>
      <c r="Q12" s="14">
        <v>0</v>
      </c>
      <c r="R12" s="14">
        <v>0</v>
      </c>
      <c r="S12" s="14">
        <v>0</v>
      </c>
      <c r="T12" s="14">
        <f t="shared" si="3"/>
        <v>497.76999999999992</v>
      </c>
      <c r="U12" s="9">
        <f t="shared" si="4"/>
        <v>5357.9962799999985</v>
      </c>
    </row>
    <row r="13" spans="1:53" s="26" customFormat="1" ht="15.75" x14ac:dyDescent="0.25">
      <c r="A13" s="1"/>
      <c r="B13" s="23" t="s">
        <v>48</v>
      </c>
      <c r="C13" s="24">
        <v>298.58</v>
      </c>
      <c r="D13" s="24">
        <v>31.19</v>
      </c>
      <c r="E13" s="24">
        <v>18.2</v>
      </c>
      <c r="F13" s="24">
        <v>33.15</v>
      </c>
      <c r="G13" s="24">
        <v>0</v>
      </c>
      <c r="H13" s="24">
        <v>0</v>
      </c>
      <c r="I13" s="24">
        <v>59.37</v>
      </c>
      <c r="J13" s="24">
        <v>0</v>
      </c>
      <c r="K13" s="24">
        <v>0</v>
      </c>
      <c r="L13" s="24">
        <v>1</v>
      </c>
      <c r="M13" s="24">
        <v>1</v>
      </c>
      <c r="N13" s="24">
        <v>42.08</v>
      </c>
      <c r="O13" s="24">
        <v>13.2</v>
      </c>
      <c r="P13" s="24">
        <v>0</v>
      </c>
      <c r="Q13" s="24">
        <v>0</v>
      </c>
      <c r="R13" s="24">
        <v>0</v>
      </c>
      <c r="S13" s="24">
        <v>0</v>
      </c>
      <c r="T13" s="24">
        <f>C13+D13+E13+F13+I13+L13+M13+N13+O13</f>
        <v>497.76999999999992</v>
      </c>
      <c r="U13" s="25">
        <f t="shared" si="4"/>
        <v>5357.9962799999985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ht="15.75" x14ac:dyDescent="0.25">
      <c r="B14" s="13" t="s">
        <v>18</v>
      </c>
      <c r="C14" s="14">
        <v>357.95</v>
      </c>
      <c r="D14" s="14">
        <v>31.19</v>
      </c>
      <c r="E14" s="14">
        <v>18.2</v>
      </c>
      <c r="F14" s="14">
        <v>33.15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</v>
      </c>
      <c r="M14" s="14">
        <v>1</v>
      </c>
      <c r="N14" s="14">
        <v>42.08</v>
      </c>
      <c r="O14" s="14">
        <v>13.2</v>
      </c>
      <c r="P14" s="14">
        <v>0</v>
      </c>
      <c r="Q14" s="14">
        <v>0</v>
      </c>
      <c r="R14" s="14">
        <v>0</v>
      </c>
      <c r="S14" s="14">
        <v>0</v>
      </c>
      <c r="T14" s="14">
        <f t="shared" si="3"/>
        <v>497.76999999999992</v>
      </c>
      <c r="U14" s="9">
        <f t="shared" si="4"/>
        <v>5357.9962799999985</v>
      </c>
    </row>
    <row r="15" spans="1:53" ht="15.75" x14ac:dyDescent="0.25">
      <c r="B15" s="7" t="s">
        <v>19</v>
      </c>
      <c r="C15" s="14">
        <v>357.95</v>
      </c>
      <c r="D15" s="14">
        <v>31.19</v>
      </c>
      <c r="E15" s="14">
        <v>18.2</v>
      </c>
      <c r="F15" s="14">
        <v>33.15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4">
        <v>1</v>
      </c>
      <c r="N15" s="14">
        <v>42.08</v>
      </c>
      <c r="O15" s="14">
        <v>13.2</v>
      </c>
      <c r="P15" s="14">
        <v>0</v>
      </c>
      <c r="Q15" s="14">
        <v>0</v>
      </c>
      <c r="R15" s="14">
        <v>0</v>
      </c>
      <c r="S15" s="14">
        <v>0</v>
      </c>
      <c r="T15" s="14">
        <f t="shared" si="3"/>
        <v>497.76999999999992</v>
      </c>
      <c r="U15" s="9">
        <f t="shared" si="4"/>
        <v>5357.9962799999985</v>
      </c>
    </row>
    <row r="16" spans="1:53" ht="15.75" x14ac:dyDescent="0.25">
      <c r="B16" s="13" t="s">
        <v>20</v>
      </c>
      <c r="C16" s="14">
        <v>357.95</v>
      </c>
      <c r="D16" s="14">
        <v>31.19</v>
      </c>
      <c r="E16" s="14">
        <v>18.2</v>
      </c>
      <c r="F16" s="14">
        <v>33.15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</v>
      </c>
      <c r="M16" s="14">
        <v>1</v>
      </c>
      <c r="N16" s="14">
        <v>42.08</v>
      </c>
      <c r="O16" s="14">
        <v>13.2</v>
      </c>
      <c r="P16" s="14">
        <v>0</v>
      </c>
      <c r="Q16" s="14">
        <v>0</v>
      </c>
      <c r="R16" s="14">
        <v>0</v>
      </c>
      <c r="S16" s="14">
        <v>0</v>
      </c>
      <c r="T16" s="14">
        <f t="shared" si="3"/>
        <v>497.76999999999992</v>
      </c>
      <c r="U16" s="9">
        <f t="shared" si="4"/>
        <v>5357.9962799999985</v>
      </c>
    </row>
    <row r="17" spans="1:53" ht="15.75" x14ac:dyDescent="0.25">
      <c r="B17" s="7" t="s">
        <v>21</v>
      </c>
      <c r="C17" s="14">
        <v>357.95</v>
      </c>
      <c r="D17" s="14">
        <v>31.19</v>
      </c>
      <c r="E17" s="14">
        <v>18.2</v>
      </c>
      <c r="F17" s="14">
        <v>33.15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4">
        <v>1</v>
      </c>
      <c r="N17" s="14">
        <v>42.08</v>
      </c>
      <c r="O17" s="14">
        <v>13.2</v>
      </c>
      <c r="P17" s="14">
        <v>0</v>
      </c>
      <c r="Q17" s="14">
        <v>0</v>
      </c>
      <c r="R17" s="14">
        <v>0</v>
      </c>
      <c r="S17" s="14">
        <v>0</v>
      </c>
      <c r="T17" s="14">
        <f t="shared" si="3"/>
        <v>497.76999999999992</v>
      </c>
      <c r="U17" s="9">
        <f t="shared" si="4"/>
        <v>5357.9962799999985</v>
      </c>
    </row>
    <row r="18" spans="1:53" s="26" customFormat="1" ht="15.75" x14ac:dyDescent="0.25">
      <c r="A18" s="1"/>
      <c r="B18" s="27" t="s">
        <v>49</v>
      </c>
      <c r="C18" s="24">
        <v>298.58</v>
      </c>
      <c r="D18" s="24">
        <v>31.19</v>
      </c>
      <c r="E18" s="24">
        <v>18.2</v>
      </c>
      <c r="F18" s="24">
        <v>33.15</v>
      </c>
      <c r="G18" s="24">
        <v>0</v>
      </c>
      <c r="H18" s="24">
        <v>0</v>
      </c>
      <c r="I18" s="24">
        <v>59.37</v>
      </c>
      <c r="J18" s="24">
        <v>0</v>
      </c>
      <c r="K18" s="24">
        <v>0</v>
      </c>
      <c r="L18" s="24">
        <v>1</v>
      </c>
      <c r="M18" s="24">
        <v>1</v>
      </c>
      <c r="N18" s="24">
        <v>42.08</v>
      </c>
      <c r="O18" s="24">
        <v>13.2</v>
      </c>
      <c r="P18" s="24">
        <v>0</v>
      </c>
      <c r="Q18" s="24">
        <v>0</v>
      </c>
      <c r="R18" s="24">
        <v>0</v>
      </c>
      <c r="S18" s="24">
        <v>0</v>
      </c>
      <c r="T18" s="24">
        <f>C18+D18+E18+F18+I18+L18+M18+N18+O18</f>
        <v>497.76999999999992</v>
      </c>
      <c r="U18" s="25">
        <f t="shared" si="4"/>
        <v>5357.9962799999985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53" ht="15.75" x14ac:dyDescent="0.25">
      <c r="B19" s="7" t="s">
        <v>22</v>
      </c>
      <c r="C19" s="14">
        <v>357.95</v>
      </c>
      <c r="D19" s="14">
        <v>31.19</v>
      </c>
      <c r="E19" s="14">
        <v>18.2</v>
      </c>
      <c r="F19" s="14">
        <v>33.15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4">
        <v>1</v>
      </c>
      <c r="N19" s="14">
        <v>42.08</v>
      </c>
      <c r="O19" s="14">
        <v>13.2</v>
      </c>
      <c r="P19" s="14">
        <v>0</v>
      </c>
      <c r="Q19" s="14">
        <v>0</v>
      </c>
      <c r="R19" s="14">
        <v>0</v>
      </c>
      <c r="S19" s="14">
        <v>0</v>
      </c>
      <c r="T19" s="14">
        <f t="shared" si="3"/>
        <v>497.76999999999992</v>
      </c>
      <c r="U19" s="9">
        <f t="shared" si="4"/>
        <v>5357.9962799999985</v>
      </c>
    </row>
    <row r="20" spans="1:53" ht="15.75" x14ac:dyDescent="0.25">
      <c r="B20" s="13" t="s">
        <v>23</v>
      </c>
      <c r="C20" s="14">
        <v>357.95</v>
      </c>
      <c r="D20" s="14">
        <v>31.19</v>
      </c>
      <c r="E20" s="14">
        <v>18.2</v>
      </c>
      <c r="F20" s="14">
        <v>33.15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</v>
      </c>
      <c r="M20" s="14">
        <v>1</v>
      </c>
      <c r="N20" s="14">
        <v>42.08</v>
      </c>
      <c r="O20" s="14">
        <v>13.2</v>
      </c>
      <c r="P20" s="14">
        <v>0</v>
      </c>
      <c r="Q20" s="14">
        <v>0</v>
      </c>
      <c r="R20" s="14">
        <v>0</v>
      </c>
      <c r="S20" s="14">
        <v>0</v>
      </c>
      <c r="T20" s="14">
        <f t="shared" si="3"/>
        <v>497.76999999999992</v>
      </c>
      <c r="U20" s="9">
        <f t="shared" si="4"/>
        <v>5357.9962799999985</v>
      </c>
    </row>
    <row r="21" spans="1:53" ht="15.75" x14ac:dyDescent="0.25">
      <c r="B21" s="7" t="s">
        <v>24</v>
      </c>
      <c r="C21" s="14">
        <v>357.95</v>
      </c>
      <c r="D21" s="14">
        <v>31.19</v>
      </c>
      <c r="E21" s="14">
        <v>18.2</v>
      </c>
      <c r="F21" s="14">
        <v>33.15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</v>
      </c>
      <c r="M21" s="14">
        <v>1</v>
      </c>
      <c r="N21" s="14">
        <v>42.08</v>
      </c>
      <c r="O21" s="14">
        <v>13.2</v>
      </c>
      <c r="P21" s="14">
        <v>0</v>
      </c>
      <c r="Q21" s="14">
        <v>0</v>
      </c>
      <c r="R21" s="14">
        <v>0</v>
      </c>
      <c r="S21" s="14">
        <v>0</v>
      </c>
      <c r="T21" s="14">
        <f t="shared" si="3"/>
        <v>497.76999999999992</v>
      </c>
      <c r="U21" s="9">
        <f t="shared" si="4"/>
        <v>5357.9962799999985</v>
      </c>
    </row>
    <row r="22" spans="1:53" ht="15.75" x14ac:dyDescent="0.25">
      <c r="B22" s="13" t="s">
        <v>25</v>
      </c>
      <c r="C22" s="14">
        <v>357.95</v>
      </c>
      <c r="D22" s="14">
        <v>31.19</v>
      </c>
      <c r="E22" s="14">
        <v>18.2</v>
      </c>
      <c r="F22" s="14">
        <v>33.15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</v>
      </c>
      <c r="M22" s="14">
        <v>1</v>
      </c>
      <c r="N22" s="14">
        <v>42.08</v>
      </c>
      <c r="O22" s="14">
        <v>13.2</v>
      </c>
      <c r="P22" s="14">
        <v>0</v>
      </c>
      <c r="Q22" s="14">
        <v>0</v>
      </c>
      <c r="R22" s="14">
        <v>0</v>
      </c>
      <c r="S22" s="14">
        <v>0</v>
      </c>
      <c r="T22" s="14">
        <f t="shared" si="3"/>
        <v>497.76999999999992</v>
      </c>
      <c r="U22" s="9">
        <f t="shared" si="4"/>
        <v>5357.9962799999985</v>
      </c>
    </row>
    <row r="23" spans="1:53" s="26" customFormat="1" ht="15.75" x14ac:dyDescent="0.25">
      <c r="A23" s="1"/>
      <c r="B23" s="23" t="s">
        <v>50</v>
      </c>
      <c r="C23" s="24">
        <v>298.58</v>
      </c>
      <c r="D23" s="24">
        <v>31.19</v>
      </c>
      <c r="E23" s="24">
        <v>18.2</v>
      </c>
      <c r="F23" s="24">
        <v>33.15</v>
      </c>
      <c r="G23" s="24">
        <v>0</v>
      </c>
      <c r="H23" s="24">
        <v>0</v>
      </c>
      <c r="I23" s="24">
        <v>59.37</v>
      </c>
      <c r="J23" s="24">
        <v>0</v>
      </c>
      <c r="K23" s="24">
        <v>0</v>
      </c>
      <c r="L23" s="24">
        <v>1</v>
      </c>
      <c r="M23" s="24">
        <v>1</v>
      </c>
      <c r="N23" s="24">
        <v>42.08</v>
      </c>
      <c r="O23" s="24">
        <v>13.2</v>
      </c>
      <c r="P23" s="24">
        <v>0</v>
      </c>
      <c r="Q23" s="24">
        <v>0</v>
      </c>
      <c r="R23" s="24">
        <v>0</v>
      </c>
      <c r="S23" s="24">
        <v>0</v>
      </c>
      <c r="T23" s="24">
        <f>C23+D23+E23+F23+I23+L23+M23+N23+O23</f>
        <v>497.76999999999992</v>
      </c>
      <c r="U23" s="25">
        <f t="shared" si="4"/>
        <v>5357.9962799999985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ht="15.75" x14ac:dyDescent="0.25">
      <c r="B24" s="13" t="s">
        <v>26</v>
      </c>
      <c r="C24" s="14">
        <v>357.95</v>
      </c>
      <c r="D24" s="14">
        <v>31.19</v>
      </c>
      <c r="E24" s="14">
        <v>18.2</v>
      </c>
      <c r="F24" s="14">
        <v>33.15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</v>
      </c>
      <c r="M24" s="14">
        <v>1</v>
      </c>
      <c r="N24" s="14">
        <v>42.08</v>
      </c>
      <c r="O24" s="14">
        <v>13.2</v>
      </c>
      <c r="P24" s="14">
        <v>0</v>
      </c>
      <c r="Q24" s="14">
        <v>0</v>
      </c>
      <c r="R24" s="14">
        <v>0</v>
      </c>
      <c r="S24" s="14">
        <v>0</v>
      </c>
      <c r="T24" s="14">
        <f t="shared" si="3"/>
        <v>497.76999999999992</v>
      </c>
      <c r="U24" s="9">
        <f t="shared" si="4"/>
        <v>5357.9962799999985</v>
      </c>
    </row>
    <row r="25" spans="1:53" ht="15.75" x14ac:dyDescent="0.25">
      <c r="B25" s="7" t="s">
        <v>27</v>
      </c>
      <c r="C25" s="14">
        <v>357.95</v>
      </c>
      <c r="D25" s="14">
        <v>31.19</v>
      </c>
      <c r="E25" s="14">
        <v>18.2</v>
      </c>
      <c r="F25" s="14">
        <v>33.15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</v>
      </c>
      <c r="M25" s="14">
        <v>1</v>
      </c>
      <c r="N25" s="14">
        <v>42.08</v>
      </c>
      <c r="O25" s="14">
        <v>13.2</v>
      </c>
      <c r="P25" s="14">
        <v>0</v>
      </c>
      <c r="Q25" s="14">
        <v>0</v>
      </c>
      <c r="R25" s="14">
        <v>0</v>
      </c>
      <c r="S25" s="14">
        <v>0</v>
      </c>
      <c r="T25" s="14">
        <f t="shared" si="3"/>
        <v>497.76999999999992</v>
      </c>
      <c r="U25" s="9">
        <f t="shared" si="4"/>
        <v>5357.9962799999985</v>
      </c>
    </row>
    <row r="26" spans="1:53" ht="15.75" x14ac:dyDescent="0.25">
      <c r="B26" s="13" t="s">
        <v>28</v>
      </c>
      <c r="C26" s="14">
        <v>357.95</v>
      </c>
      <c r="D26" s="14">
        <v>31.19</v>
      </c>
      <c r="E26" s="14">
        <v>18.2</v>
      </c>
      <c r="F26" s="14">
        <v>33.15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1</v>
      </c>
      <c r="M26" s="14">
        <v>1</v>
      </c>
      <c r="N26" s="14">
        <v>42.08</v>
      </c>
      <c r="O26" s="14">
        <v>13.2</v>
      </c>
      <c r="P26" s="14">
        <v>0</v>
      </c>
      <c r="Q26" s="14">
        <v>0</v>
      </c>
      <c r="R26" s="14">
        <v>0</v>
      </c>
      <c r="S26" s="14">
        <v>0</v>
      </c>
      <c r="T26" s="14">
        <f t="shared" si="3"/>
        <v>497.76999999999992</v>
      </c>
      <c r="U26" s="9">
        <f t="shared" si="4"/>
        <v>5357.9962799999985</v>
      </c>
    </row>
    <row r="27" spans="1:53" ht="15.75" x14ac:dyDescent="0.25">
      <c r="B27" s="7" t="s">
        <v>29</v>
      </c>
      <c r="C27" s="14">
        <v>357.95</v>
      </c>
      <c r="D27" s="14">
        <v>31.19</v>
      </c>
      <c r="E27" s="14">
        <v>18.2</v>
      </c>
      <c r="F27" s="14">
        <v>33.15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1</v>
      </c>
      <c r="M27" s="14">
        <v>1</v>
      </c>
      <c r="N27" s="14">
        <v>42.08</v>
      </c>
      <c r="O27" s="14">
        <v>13.2</v>
      </c>
      <c r="P27" s="14">
        <v>0</v>
      </c>
      <c r="Q27" s="14">
        <v>0</v>
      </c>
      <c r="R27" s="14">
        <v>0</v>
      </c>
      <c r="S27" s="14">
        <v>0</v>
      </c>
      <c r="T27" s="14">
        <f t="shared" si="3"/>
        <v>497.76999999999992</v>
      </c>
      <c r="U27" s="9">
        <f t="shared" si="4"/>
        <v>5357.9962799999985</v>
      </c>
    </row>
    <row r="28" spans="1:53" ht="15.75" x14ac:dyDescent="0.25">
      <c r="B28" s="7" t="s">
        <v>1</v>
      </c>
      <c r="C28" s="12">
        <v>0</v>
      </c>
      <c r="D28" s="14">
        <v>31.18</v>
      </c>
      <c r="E28" s="14">
        <v>18.2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</v>
      </c>
      <c r="M28" s="14">
        <v>1</v>
      </c>
      <c r="N28" s="14">
        <v>0</v>
      </c>
      <c r="O28" s="14">
        <v>0</v>
      </c>
      <c r="P28" s="14">
        <v>31.45</v>
      </c>
      <c r="Q28" s="14">
        <v>0</v>
      </c>
      <c r="R28" s="14">
        <v>0</v>
      </c>
      <c r="S28" s="14">
        <v>0</v>
      </c>
      <c r="T28" s="14">
        <f>C28+D28+E28+F28+L28+M28+N28+O28+P28</f>
        <v>82.83</v>
      </c>
      <c r="U28" s="9">
        <f t="shared" si="4"/>
        <v>891.58211999999992</v>
      </c>
    </row>
    <row r="29" spans="1:53" ht="32.1" customHeight="1" x14ac:dyDescent="0.25">
      <c r="B29" s="10" t="s">
        <v>45</v>
      </c>
      <c r="C29" s="15">
        <f>SUM(C8:C28)</f>
        <v>6921.5199999999977</v>
      </c>
      <c r="D29" s="15">
        <f t="shared" ref="D29:U29" si="5">SUM(D8:D28)</f>
        <v>654.98000000000013</v>
      </c>
      <c r="E29" s="15">
        <f t="shared" si="5"/>
        <v>382.19999999999987</v>
      </c>
      <c r="F29" s="15">
        <f t="shared" si="5"/>
        <v>662.99999999999977</v>
      </c>
      <c r="G29" s="15">
        <f t="shared" si="5"/>
        <v>0</v>
      </c>
      <c r="H29" s="15">
        <f t="shared" si="5"/>
        <v>458.51</v>
      </c>
      <c r="I29" s="15">
        <f t="shared" si="5"/>
        <v>237.48</v>
      </c>
      <c r="J29" s="15">
        <f t="shared" si="5"/>
        <v>0</v>
      </c>
      <c r="K29" s="15">
        <f t="shared" si="5"/>
        <v>0</v>
      </c>
      <c r="L29" s="15">
        <f t="shared" si="5"/>
        <v>21</v>
      </c>
      <c r="M29" s="15">
        <f t="shared" si="5"/>
        <v>21</v>
      </c>
      <c r="N29" s="15">
        <f t="shared" si="5"/>
        <v>834.62000000000023</v>
      </c>
      <c r="O29" s="15">
        <f t="shared" si="5"/>
        <v>261.7999999999999</v>
      </c>
      <c r="P29" s="15">
        <f t="shared" si="5"/>
        <v>31.45</v>
      </c>
      <c r="Q29" s="15">
        <f t="shared" si="5"/>
        <v>0</v>
      </c>
      <c r="R29" s="15">
        <f t="shared" si="5"/>
        <v>0</v>
      </c>
      <c r="S29" s="15">
        <f t="shared" si="5"/>
        <v>0</v>
      </c>
      <c r="T29" s="15">
        <f t="shared" si="5"/>
        <v>10487.559999999998</v>
      </c>
      <c r="U29" s="15">
        <f t="shared" si="5"/>
        <v>112888.09583999992</v>
      </c>
    </row>
    <row r="30" spans="1:53" ht="32.1" customHeight="1" x14ac:dyDescent="0.25">
      <c r="B30" s="16" t="s">
        <v>46</v>
      </c>
      <c r="C30" s="17">
        <f>C7+C29</f>
        <v>7500.5589999999975</v>
      </c>
      <c r="D30" s="17">
        <f t="shared" ref="D30:U30" si="6">D7+D29</f>
        <v>748.53500000000008</v>
      </c>
      <c r="E30" s="17">
        <f t="shared" si="6"/>
        <v>436.79999999999984</v>
      </c>
      <c r="F30" s="17">
        <f t="shared" si="6"/>
        <v>762.44999999999982</v>
      </c>
      <c r="G30" s="17">
        <f t="shared" si="6"/>
        <v>0</v>
      </c>
      <c r="H30" s="17">
        <f t="shared" si="6"/>
        <v>458.51</v>
      </c>
      <c r="I30" s="17">
        <f t="shared" si="6"/>
        <v>2427.69</v>
      </c>
      <c r="J30" s="17">
        <f t="shared" si="6"/>
        <v>0</v>
      </c>
      <c r="K30" s="17">
        <f t="shared" si="6"/>
        <v>0</v>
      </c>
      <c r="L30" s="17">
        <f t="shared" si="6"/>
        <v>23</v>
      </c>
      <c r="M30" s="17">
        <f t="shared" si="6"/>
        <v>23</v>
      </c>
      <c r="N30" s="17">
        <f t="shared" si="6"/>
        <v>834.62000000000023</v>
      </c>
      <c r="O30" s="17">
        <f t="shared" si="6"/>
        <v>261.7999999999999</v>
      </c>
      <c r="P30" s="17">
        <f t="shared" si="6"/>
        <v>31.45</v>
      </c>
      <c r="Q30" s="17">
        <f t="shared" si="6"/>
        <v>0</v>
      </c>
      <c r="R30" s="17">
        <f t="shared" si="6"/>
        <v>0</v>
      </c>
      <c r="S30" s="17">
        <f t="shared" si="6"/>
        <v>0</v>
      </c>
      <c r="T30" s="17">
        <f t="shared" si="6"/>
        <v>13508.413999999997</v>
      </c>
      <c r="U30" s="17">
        <f t="shared" si="6"/>
        <v>145404.56829599992</v>
      </c>
    </row>
    <row r="31" spans="1:53" ht="32.1" customHeight="1" x14ac:dyDescent="0.25">
      <c r="B31" s="18" t="s">
        <v>35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53"/>
      <c r="U31" s="55"/>
    </row>
    <row r="32" spans="1:53" ht="32.1" customHeight="1" thickBot="1" x14ac:dyDescent="0.3">
      <c r="B32" s="20" t="s">
        <v>36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54"/>
      <c r="U32" s="56"/>
    </row>
  </sheetData>
  <mergeCells count="3">
    <mergeCell ref="B2:T2"/>
    <mergeCell ref="T31:T32"/>
    <mergeCell ref="U31:U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A505-EC1C-4508-A2E4-AB24AFE333BA}">
  <dimension ref="A1:BU32"/>
  <sheetViews>
    <sheetView topLeftCell="C1" workbookViewId="0">
      <selection activeCell="T9" sqref="T9"/>
    </sheetView>
  </sheetViews>
  <sheetFormatPr defaultRowHeight="15" x14ac:dyDescent="0.25"/>
  <cols>
    <col min="1" max="1" width="9.140625" style="1"/>
    <col min="2" max="2" width="24.28515625" style="1" bestFit="1" customWidth="1"/>
    <col min="3" max="3" width="12.140625" style="1" bestFit="1" customWidth="1"/>
    <col min="4" max="4" width="12.85546875" style="1" customWidth="1"/>
    <col min="5" max="7" width="10.85546875" style="1" bestFit="1" customWidth="1"/>
    <col min="8" max="8" width="12.140625" style="1" bestFit="1" customWidth="1"/>
    <col min="9" max="10" width="11.7109375" style="1" customWidth="1"/>
    <col min="11" max="13" width="9.5703125" style="1" bestFit="1" customWidth="1"/>
    <col min="14" max="14" width="10.85546875" style="1" bestFit="1" customWidth="1"/>
    <col min="15" max="15" width="11.42578125" style="1" customWidth="1"/>
    <col min="16" max="16" width="10.7109375" style="1" customWidth="1"/>
    <col min="17" max="19" width="11" style="1" customWidth="1"/>
    <col min="20" max="21" width="14.7109375" style="1" customWidth="1"/>
    <col min="22" max="257" width="9.140625" style="1"/>
    <col min="258" max="258" width="21.42578125" style="1" customWidth="1"/>
    <col min="259" max="259" width="12.140625" style="1" bestFit="1" customWidth="1"/>
    <col min="260" max="260" width="12.85546875" style="1" customWidth="1"/>
    <col min="261" max="263" width="10.85546875" style="1" bestFit="1" customWidth="1"/>
    <col min="264" max="264" width="12.140625" style="1" bestFit="1" customWidth="1"/>
    <col min="265" max="266" width="11.7109375" style="1" customWidth="1"/>
    <col min="267" max="269" width="9.5703125" style="1" bestFit="1" customWidth="1"/>
    <col min="270" max="270" width="10.85546875" style="1" bestFit="1" customWidth="1"/>
    <col min="271" max="271" width="11.42578125" style="1" customWidth="1"/>
    <col min="272" max="272" width="10.7109375" style="1" customWidth="1"/>
    <col min="273" max="275" width="11" style="1" customWidth="1"/>
    <col min="276" max="277" width="14.7109375" style="1" customWidth="1"/>
    <col min="278" max="513" width="9.140625" style="1"/>
    <col min="514" max="514" width="21.42578125" style="1" customWidth="1"/>
    <col min="515" max="515" width="12.140625" style="1" bestFit="1" customWidth="1"/>
    <col min="516" max="516" width="12.85546875" style="1" customWidth="1"/>
    <col min="517" max="519" width="10.85546875" style="1" bestFit="1" customWidth="1"/>
    <col min="520" max="520" width="12.140625" style="1" bestFit="1" customWidth="1"/>
    <col min="521" max="522" width="11.7109375" style="1" customWidth="1"/>
    <col min="523" max="525" width="9.5703125" style="1" bestFit="1" customWidth="1"/>
    <col min="526" max="526" width="10.85546875" style="1" bestFit="1" customWidth="1"/>
    <col min="527" max="527" width="11.42578125" style="1" customWidth="1"/>
    <col min="528" max="528" width="10.7109375" style="1" customWidth="1"/>
    <col min="529" max="531" width="11" style="1" customWidth="1"/>
    <col min="532" max="533" width="14.7109375" style="1" customWidth="1"/>
    <col min="534" max="769" width="9.140625" style="1"/>
    <col min="770" max="770" width="21.42578125" style="1" customWidth="1"/>
    <col min="771" max="771" width="12.140625" style="1" bestFit="1" customWidth="1"/>
    <col min="772" max="772" width="12.85546875" style="1" customWidth="1"/>
    <col min="773" max="775" width="10.85546875" style="1" bestFit="1" customWidth="1"/>
    <col min="776" max="776" width="12.140625" style="1" bestFit="1" customWidth="1"/>
    <col min="777" max="778" width="11.7109375" style="1" customWidth="1"/>
    <col min="779" max="781" width="9.5703125" style="1" bestFit="1" customWidth="1"/>
    <col min="782" max="782" width="10.85546875" style="1" bestFit="1" customWidth="1"/>
    <col min="783" max="783" width="11.42578125" style="1" customWidth="1"/>
    <col min="784" max="784" width="10.7109375" style="1" customWidth="1"/>
    <col min="785" max="787" width="11" style="1" customWidth="1"/>
    <col min="788" max="789" width="14.7109375" style="1" customWidth="1"/>
    <col min="790" max="1025" width="9.140625" style="1"/>
    <col min="1026" max="1026" width="21.42578125" style="1" customWidth="1"/>
    <col min="1027" max="1027" width="12.140625" style="1" bestFit="1" customWidth="1"/>
    <col min="1028" max="1028" width="12.85546875" style="1" customWidth="1"/>
    <col min="1029" max="1031" width="10.85546875" style="1" bestFit="1" customWidth="1"/>
    <col min="1032" max="1032" width="12.140625" style="1" bestFit="1" customWidth="1"/>
    <col min="1033" max="1034" width="11.7109375" style="1" customWidth="1"/>
    <col min="1035" max="1037" width="9.5703125" style="1" bestFit="1" customWidth="1"/>
    <col min="1038" max="1038" width="10.85546875" style="1" bestFit="1" customWidth="1"/>
    <col min="1039" max="1039" width="11.42578125" style="1" customWidth="1"/>
    <col min="1040" max="1040" width="10.7109375" style="1" customWidth="1"/>
    <col min="1041" max="1043" width="11" style="1" customWidth="1"/>
    <col min="1044" max="1045" width="14.7109375" style="1" customWidth="1"/>
    <col min="1046" max="1281" width="9.140625" style="1"/>
    <col min="1282" max="1282" width="21.42578125" style="1" customWidth="1"/>
    <col min="1283" max="1283" width="12.140625" style="1" bestFit="1" customWidth="1"/>
    <col min="1284" max="1284" width="12.85546875" style="1" customWidth="1"/>
    <col min="1285" max="1287" width="10.85546875" style="1" bestFit="1" customWidth="1"/>
    <col min="1288" max="1288" width="12.140625" style="1" bestFit="1" customWidth="1"/>
    <col min="1289" max="1290" width="11.7109375" style="1" customWidth="1"/>
    <col min="1291" max="1293" width="9.5703125" style="1" bestFit="1" customWidth="1"/>
    <col min="1294" max="1294" width="10.85546875" style="1" bestFit="1" customWidth="1"/>
    <col min="1295" max="1295" width="11.42578125" style="1" customWidth="1"/>
    <col min="1296" max="1296" width="10.7109375" style="1" customWidth="1"/>
    <col min="1297" max="1299" width="11" style="1" customWidth="1"/>
    <col min="1300" max="1301" width="14.7109375" style="1" customWidth="1"/>
    <col min="1302" max="1537" width="9.140625" style="1"/>
    <col min="1538" max="1538" width="21.42578125" style="1" customWidth="1"/>
    <col min="1539" max="1539" width="12.140625" style="1" bestFit="1" customWidth="1"/>
    <col min="1540" max="1540" width="12.85546875" style="1" customWidth="1"/>
    <col min="1541" max="1543" width="10.85546875" style="1" bestFit="1" customWidth="1"/>
    <col min="1544" max="1544" width="12.140625" style="1" bestFit="1" customWidth="1"/>
    <col min="1545" max="1546" width="11.7109375" style="1" customWidth="1"/>
    <col min="1547" max="1549" width="9.5703125" style="1" bestFit="1" customWidth="1"/>
    <col min="1550" max="1550" width="10.85546875" style="1" bestFit="1" customWidth="1"/>
    <col min="1551" max="1551" width="11.42578125" style="1" customWidth="1"/>
    <col min="1552" max="1552" width="10.7109375" style="1" customWidth="1"/>
    <col min="1553" max="1555" width="11" style="1" customWidth="1"/>
    <col min="1556" max="1557" width="14.7109375" style="1" customWidth="1"/>
    <col min="1558" max="1793" width="9.140625" style="1"/>
    <col min="1794" max="1794" width="21.42578125" style="1" customWidth="1"/>
    <col min="1795" max="1795" width="12.140625" style="1" bestFit="1" customWidth="1"/>
    <col min="1796" max="1796" width="12.85546875" style="1" customWidth="1"/>
    <col min="1797" max="1799" width="10.85546875" style="1" bestFit="1" customWidth="1"/>
    <col min="1800" max="1800" width="12.140625" style="1" bestFit="1" customWidth="1"/>
    <col min="1801" max="1802" width="11.7109375" style="1" customWidth="1"/>
    <col min="1803" max="1805" width="9.5703125" style="1" bestFit="1" customWidth="1"/>
    <col min="1806" max="1806" width="10.85546875" style="1" bestFit="1" customWidth="1"/>
    <col min="1807" max="1807" width="11.42578125" style="1" customWidth="1"/>
    <col min="1808" max="1808" width="10.7109375" style="1" customWidth="1"/>
    <col min="1809" max="1811" width="11" style="1" customWidth="1"/>
    <col min="1812" max="1813" width="14.7109375" style="1" customWidth="1"/>
    <col min="1814" max="2049" width="9.140625" style="1"/>
    <col min="2050" max="2050" width="21.42578125" style="1" customWidth="1"/>
    <col min="2051" max="2051" width="12.140625" style="1" bestFit="1" customWidth="1"/>
    <col min="2052" max="2052" width="12.85546875" style="1" customWidth="1"/>
    <col min="2053" max="2055" width="10.85546875" style="1" bestFit="1" customWidth="1"/>
    <col min="2056" max="2056" width="12.140625" style="1" bestFit="1" customWidth="1"/>
    <col min="2057" max="2058" width="11.7109375" style="1" customWidth="1"/>
    <col min="2059" max="2061" width="9.5703125" style="1" bestFit="1" customWidth="1"/>
    <col min="2062" max="2062" width="10.85546875" style="1" bestFit="1" customWidth="1"/>
    <col min="2063" max="2063" width="11.42578125" style="1" customWidth="1"/>
    <col min="2064" max="2064" width="10.7109375" style="1" customWidth="1"/>
    <col min="2065" max="2067" width="11" style="1" customWidth="1"/>
    <col min="2068" max="2069" width="14.7109375" style="1" customWidth="1"/>
    <col min="2070" max="2305" width="9.140625" style="1"/>
    <col min="2306" max="2306" width="21.42578125" style="1" customWidth="1"/>
    <col min="2307" max="2307" width="12.140625" style="1" bestFit="1" customWidth="1"/>
    <col min="2308" max="2308" width="12.85546875" style="1" customWidth="1"/>
    <col min="2309" max="2311" width="10.85546875" style="1" bestFit="1" customWidth="1"/>
    <col min="2312" max="2312" width="12.140625" style="1" bestFit="1" customWidth="1"/>
    <col min="2313" max="2314" width="11.7109375" style="1" customWidth="1"/>
    <col min="2315" max="2317" width="9.5703125" style="1" bestFit="1" customWidth="1"/>
    <col min="2318" max="2318" width="10.85546875" style="1" bestFit="1" customWidth="1"/>
    <col min="2319" max="2319" width="11.42578125" style="1" customWidth="1"/>
    <col min="2320" max="2320" width="10.7109375" style="1" customWidth="1"/>
    <col min="2321" max="2323" width="11" style="1" customWidth="1"/>
    <col min="2324" max="2325" width="14.7109375" style="1" customWidth="1"/>
    <col min="2326" max="2561" width="9.140625" style="1"/>
    <col min="2562" max="2562" width="21.42578125" style="1" customWidth="1"/>
    <col min="2563" max="2563" width="12.140625" style="1" bestFit="1" customWidth="1"/>
    <col min="2564" max="2564" width="12.85546875" style="1" customWidth="1"/>
    <col min="2565" max="2567" width="10.85546875" style="1" bestFit="1" customWidth="1"/>
    <col min="2568" max="2568" width="12.140625" style="1" bestFit="1" customWidth="1"/>
    <col min="2569" max="2570" width="11.7109375" style="1" customWidth="1"/>
    <col min="2571" max="2573" width="9.5703125" style="1" bestFit="1" customWidth="1"/>
    <col min="2574" max="2574" width="10.85546875" style="1" bestFit="1" customWidth="1"/>
    <col min="2575" max="2575" width="11.42578125" style="1" customWidth="1"/>
    <col min="2576" max="2576" width="10.7109375" style="1" customWidth="1"/>
    <col min="2577" max="2579" width="11" style="1" customWidth="1"/>
    <col min="2580" max="2581" width="14.7109375" style="1" customWidth="1"/>
    <col min="2582" max="2817" width="9.140625" style="1"/>
    <col min="2818" max="2818" width="21.42578125" style="1" customWidth="1"/>
    <col min="2819" max="2819" width="12.140625" style="1" bestFit="1" customWidth="1"/>
    <col min="2820" max="2820" width="12.85546875" style="1" customWidth="1"/>
    <col min="2821" max="2823" width="10.85546875" style="1" bestFit="1" customWidth="1"/>
    <col min="2824" max="2824" width="12.140625" style="1" bestFit="1" customWidth="1"/>
    <col min="2825" max="2826" width="11.7109375" style="1" customWidth="1"/>
    <col min="2827" max="2829" width="9.5703125" style="1" bestFit="1" customWidth="1"/>
    <col min="2830" max="2830" width="10.85546875" style="1" bestFit="1" customWidth="1"/>
    <col min="2831" max="2831" width="11.42578125" style="1" customWidth="1"/>
    <col min="2832" max="2832" width="10.7109375" style="1" customWidth="1"/>
    <col min="2833" max="2835" width="11" style="1" customWidth="1"/>
    <col min="2836" max="2837" width="14.7109375" style="1" customWidth="1"/>
    <col min="2838" max="3073" width="9.140625" style="1"/>
    <col min="3074" max="3074" width="21.42578125" style="1" customWidth="1"/>
    <col min="3075" max="3075" width="12.140625" style="1" bestFit="1" customWidth="1"/>
    <col min="3076" max="3076" width="12.85546875" style="1" customWidth="1"/>
    <col min="3077" max="3079" width="10.85546875" style="1" bestFit="1" customWidth="1"/>
    <col min="3080" max="3080" width="12.140625" style="1" bestFit="1" customWidth="1"/>
    <col min="3081" max="3082" width="11.7109375" style="1" customWidth="1"/>
    <col min="3083" max="3085" width="9.5703125" style="1" bestFit="1" customWidth="1"/>
    <col min="3086" max="3086" width="10.85546875" style="1" bestFit="1" customWidth="1"/>
    <col min="3087" max="3087" width="11.42578125" style="1" customWidth="1"/>
    <col min="3088" max="3088" width="10.7109375" style="1" customWidth="1"/>
    <col min="3089" max="3091" width="11" style="1" customWidth="1"/>
    <col min="3092" max="3093" width="14.7109375" style="1" customWidth="1"/>
    <col min="3094" max="3329" width="9.140625" style="1"/>
    <col min="3330" max="3330" width="21.42578125" style="1" customWidth="1"/>
    <col min="3331" max="3331" width="12.140625" style="1" bestFit="1" customWidth="1"/>
    <col min="3332" max="3332" width="12.85546875" style="1" customWidth="1"/>
    <col min="3333" max="3335" width="10.85546875" style="1" bestFit="1" customWidth="1"/>
    <col min="3336" max="3336" width="12.140625" style="1" bestFit="1" customWidth="1"/>
    <col min="3337" max="3338" width="11.7109375" style="1" customWidth="1"/>
    <col min="3339" max="3341" width="9.5703125" style="1" bestFit="1" customWidth="1"/>
    <col min="3342" max="3342" width="10.85546875" style="1" bestFit="1" customWidth="1"/>
    <col min="3343" max="3343" width="11.42578125" style="1" customWidth="1"/>
    <col min="3344" max="3344" width="10.7109375" style="1" customWidth="1"/>
    <col min="3345" max="3347" width="11" style="1" customWidth="1"/>
    <col min="3348" max="3349" width="14.7109375" style="1" customWidth="1"/>
    <col min="3350" max="3585" width="9.140625" style="1"/>
    <col min="3586" max="3586" width="21.42578125" style="1" customWidth="1"/>
    <col min="3587" max="3587" width="12.140625" style="1" bestFit="1" customWidth="1"/>
    <col min="3588" max="3588" width="12.85546875" style="1" customWidth="1"/>
    <col min="3589" max="3591" width="10.85546875" style="1" bestFit="1" customWidth="1"/>
    <col min="3592" max="3592" width="12.140625" style="1" bestFit="1" customWidth="1"/>
    <col min="3593" max="3594" width="11.7109375" style="1" customWidth="1"/>
    <col min="3595" max="3597" width="9.5703125" style="1" bestFit="1" customWidth="1"/>
    <col min="3598" max="3598" width="10.85546875" style="1" bestFit="1" customWidth="1"/>
    <col min="3599" max="3599" width="11.42578125" style="1" customWidth="1"/>
    <col min="3600" max="3600" width="10.7109375" style="1" customWidth="1"/>
    <col min="3601" max="3603" width="11" style="1" customWidth="1"/>
    <col min="3604" max="3605" width="14.7109375" style="1" customWidth="1"/>
    <col min="3606" max="3841" width="9.140625" style="1"/>
    <col min="3842" max="3842" width="21.42578125" style="1" customWidth="1"/>
    <col min="3843" max="3843" width="12.140625" style="1" bestFit="1" customWidth="1"/>
    <col min="3844" max="3844" width="12.85546875" style="1" customWidth="1"/>
    <col min="3845" max="3847" width="10.85546875" style="1" bestFit="1" customWidth="1"/>
    <col min="3848" max="3848" width="12.140625" style="1" bestFit="1" customWidth="1"/>
    <col min="3849" max="3850" width="11.7109375" style="1" customWidth="1"/>
    <col min="3851" max="3853" width="9.5703125" style="1" bestFit="1" customWidth="1"/>
    <col min="3854" max="3854" width="10.85546875" style="1" bestFit="1" customWidth="1"/>
    <col min="3855" max="3855" width="11.42578125" style="1" customWidth="1"/>
    <col min="3856" max="3856" width="10.7109375" style="1" customWidth="1"/>
    <col min="3857" max="3859" width="11" style="1" customWidth="1"/>
    <col min="3860" max="3861" width="14.7109375" style="1" customWidth="1"/>
    <col min="3862" max="4097" width="9.140625" style="1"/>
    <col min="4098" max="4098" width="21.42578125" style="1" customWidth="1"/>
    <col min="4099" max="4099" width="12.140625" style="1" bestFit="1" customWidth="1"/>
    <col min="4100" max="4100" width="12.85546875" style="1" customWidth="1"/>
    <col min="4101" max="4103" width="10.85546875" style="1" bestFit="1" customWidth="1"/>
    <col min="4104" max="4104" width="12.140625" style="1" bestFit="1" customWidth="1"/>
    <col min="4105" max="4106" width="11.7109375" style="1" customWidth="1"/>
    <col min="4107" max="4109" width="9.5703125" style="1" bestFit="1" customWidth="1"/>
    <col min="4110" max="4110" width="10.85546875" style="1" bestFit="1" customWidth="1"/>
    <col min="4111" max="4111" width="11.42578125" style="1" customWidth="1"/>
    <col min="4112" max="4112" width="10.7109375" style="1" customWidth="1"/>
    <col min="4113" max="4115" width="11" style="1" customWidth="1"/>
    <col min="4116" max="4117" width="14.7109375" style="1" customWidth="1"/>
    <col min="4118" max="4353" width="9.140625" style="1"/>
    <col min="4354" max="4354" width="21.42578125" style="1" customWidth="1"/>
    <col min="4355" max="4355" width="12.140625" style="1" bestFit="1" customWidth="1"/>
    <col min="4356" max="4356" width="12.85546875" style="1" customWidth="1"/>
    <col min="4357" max="4359" width="10.85546875" style="1" bestFit="1" customWidth="1"/>
    <col min="4360" max="4360" width="12.140625" style="1" bestFit="1" customWidth="1"/>
    <col min="4361" max="4362" width="11.7109375" style="1" customWidth="1"/>
    <col min="4363" max="4365" width="9.5703125" style="1" bestFit="1" customWidth="1"/>
    <col min="4366" max="4366" width="10.85546875" style="1" bestFit="1" customWidth="1"/>
    <col min="4367" max="4367" width="11.42578125" style="1" customWidth="1"/>
    <col min="4368" max="4368" width="10.7109375" style="1" customWidth="1"/>
    <col min="4369" max="4371" width="11" style="1" customWidth="1"/>
    <col min="4372" max="4373" width="14.7109375" style="1" customWidth="1"/>
    <col min="4374" max="4609" width="9.140625" style="1"/>
    <col min="4610" max="4610" width="21.42578125" style="1" customWidth="1"/>
    <col min="4611" max="4611" width="12.140625" style="1" bestFit="1" customWidth="1"/>
    <col min="4612" max="4612" width="12.85546875" style="1" customWidth="1"/>
    <col min="4613" max="4615" width="10.85546875" style="1" bestFit="1" customWidth="1"/>
    <col min="4616" max="4616" width="12.140625" style="1" bestFit="1" customWidth="1"/>
    <col min="4617" max="4618" width="11.7109375" style="1" customWidth="1"/>
    <col min="4619" max="4621" width="9.5703125" style="1" bestFit="1" customWidth="1"/>
    <col min="4622" max="4622" width="10.85546875" style="1" bestFit="1" customWidth="1"/>
    <col min="4623" max="4623" width="11.42578125" style="1" customWidth="1"/>
    <col min="4624" max="4624" width="10.7109375" style="1" customWidth="1"/>
    <col min="4625" max="4627" width="11" style="1" customWidth="1"/>
    <col min="4628" max="4629" width="14.7109375" style="1" customWidth="1"/>
    <col min="4630" max="4865" width="9.140625" style="1"/>
    <col min="4866" max="4866" width="21.42578125" style="1" customWidth="1"/>
    <col min="4867" max="4867" width="12.140625" style="1" bestFit="1" customWidth="1"/>
    <col min="4868" max="4868" width="12.85546875" style="1" customWidth="1"/>
    <col min="4869" max="4871" width="10.85546875" style="1" bestFit="1" customWidth="1"/>
    <col min="4872" max="4872" width="12.140625" style="1" bestFit="1" customWidth="1"/>
    <col min="4873" max="4874" width="11.7109375" style="1" customWidth="1"/>
    <col min="4875" max="4877" width="9.5703125" style="1" bestFit="1" customWidth="1"/>
    <col min="4878" max="4878" width="10.85546875" style="1" bestFit="1" customWidth="1"/>
    <col min="4879" max="4879" width="11.42578125" style="1" customWidth="1"/>
    <col min="4880" max="4880" width="10.7109375" style="1" customWidth="1"/>
    <col min="4881" max="4883" width="11" style="1" customWidth="1"/>
    <col min="4884" max="4885" width="14.7109375" style="1" customWidth="1"/>
    <col min="4886" max="5121" width="9.140625" style="1"/>
    <col min="5122" max="5122" width="21.42578125" style="1" customWidth="1"/>
    <col min="5123" max="5123" width="12.140625" style="1" bestFit="1" customWidth="1"/>
    <col min="5124" max="5124" width="12.85546875" style="1" customWidth="1"/>
    <col min="5125" max="5127" width="10.85546875" style="1" bestFit="1" customWidth="1"/>
    <col min="5128" max="5128" width="12.140625" style="1" bestFit="1" customWidth="1"/>
    <col min="5129" max="5130" width="11.7109375" style="1" customWidth="1"/>
    <col min="5131" max="5133" width="9.5703125" style="1" bestFit="1" customWidth="1"/>
    <col min="5134" max="5134" width="10.85546875" style="1" bestFit="1" customWidth="1"/>
    <col min="5135" max="5135" width="11.42578125" style="1" customWidth="1"/>
    <col min="5136" max="5136" width="10.7109375" style="1" customWidth="1"/>
    <col min="5137" max="5139" width="11" style="1" customWidth="1"/>
    <col min="5140" max="5141" width="14.7109375" style="1" customWidth="1"/>
    <col min="5142" max="5377" width="9.140625" style="1"/>
    <col min="5378" max="5378" width="21.42578125" style="1" customWidth="1"/>
    <col min="5379" max="5379" width="12.140625" style="1" bestFit="1" customWidth="1"/>
    <col min="5380" max="5380" width="12.85546875" style="1" customWidth="1"/>
    <col min="5381" max="5383" width="10.85546875" style="1" bestFit="1" customWidth="1"/>
    <col min="5384" max="5384" width="12.140625" style="1" bestFit="1" customWidth="1"/>
    <col min="5385" max="5386" width="11.7109375" style="1" customWidth="1"/>
    <col min="5387" max="5389" width="9.5703125" style="1" bestFit="1" customWidth="1"/>
    <col min="5390" max="5390" width="10.85546875" style="1" bestFit="1" customWidth="1"/>
    <col min="5391" max="5391" width="11.42578125" style="1" customWidth="1"/>
    <col min="5392" max="5392" width="10.7109375" style="1" customWidth="1"/>
    <col min="5393" max="5395" width="11" style="1" customWidth="1"/>
    <col min="5396" max="5397" width="14.7109375" style="1" customWidth="1"/>
    <col min="5398" max="5633" width="9.140625" style="1"/>
    <col min="5634" max="5634" width="21.42578125" style="1" customWidth="1"/>
    <col min="5635" max="5635" width="12.140625" style="1" bestFit="1" customWidth="1"/>
    <col min="5636" max="5636" width="12.85546875" style="1" customWidth="1"/>
    <col min="5637" max="5639" width="10.85546875" style="1" bestFit="1" customWidth="1"/>
    <col min="5640" max="5640" width="12.140625" style="1" bestFit="1" customWidth="1"/>
    <col min="5641" max="5642" width="11.7109375" style="1" customWidth="1"/>
    <col min="5643" max="5645" width="9.5703125" style="1" bestFit="1" customWidth="1"/>
    <col min="5646" max="5646" width="10.85546875" style="1" bestFit="1" customWidth="1"/>
    <col min="5647" max="5647" width="11.42578125" style="1" customWidth="1"/>
    <col min="5648" max="5648" width="10.7109375" style="1" customWidth="1"/>
    <col min="5649" max="5651" width="11" style="1" customWidth="1"/>
    <col min="5652" max="5653" width="14.7109375" style="1" customWidth="1"/>
    <col min="5654" max="5889" width="9.140625" style="1"/>
    <col min="5890" max="5890" width="21.42578125" style="1" customWidth="1"/>
    <col min="5891" max="5891" width="12.140625" style="1" bestFit="1" customWidth="1"/>
    <col min="5892" max="5892" width="12.85546875" style="1" customWidth="1"/>
    <col min="5893" max="5895" width="10.85546875" style="1" bestFit="1" customWidth="1"/>
    <col min="5896" max="5896" width="12.140625" style="1" bestFit="1" customWidth="1"/>
    <col min="5897" max="5898" width="11.7109375" style="1" customWidth="1"/>
    <col min="5899" max="5901" width="9.5703125" style="1" bestFit="1" customWidth="1"/>
    <col min="5902" max="5902" width="10.85546875" style="1" bestFit="1" customWidth="1"/>
    <col min="5903" max="5903" width="11.42578125" style="1" customWidth="1"/>
    <col min="5904" max="5904" width="10.7109375" style="1" customWidth="1"/>
    <col min="5905" max="5907" width="11" style="1" customWidth="1"/>
    <col min="5908" max="5909" width="14.7109375" style="1" customWidth="1"/>
    <col min="5910" max="6145" width="9.140625" style="1"/>
    <col min="6146" max="6146" width="21.42578125" style="1" customWidth="1"/>
    <col min="6147" max="6147" width="12.140625" style="1" bestFit="1" customWidth="1"/>
    <col min="6148" max="6148" width="12.85546875" style="1" customWidth="1"/>
    <col min="6149" max="6151" width="10.85546875" style="1" bestFit="1" customWidth="1"/>
    <col min="6152" max="6152" width="12.140625" style="1" bestFit="1" customWidth="1"/>
    <col min="6153" max="6154" width="11.7109375" style="1" customWidth="1"/>
    <col min="6155" max="6157" width="9.5703125" style="1" bestFit="1" customWidth="1"/>
    <col min="6158" max="6158" width="10.85546875" style="1" bestFit="1" customWidth="1"/>
    <col min="6159" max="6159" width="11.42578125" style="1" customWidth="1"/>
    <col min="6160" max="6160" width="10.7109375" style="1" customWidth="1"/>
    <col min="6161" max="6163" width="11" style="1" customWidth="1"/>
    <col min="6164" max="6165" width="14.7109375" style="1" customWidth="1"/>
    <col min="6166" max="6401" width="9.140625" style="1"/>
    <col min="6402" max="6402" width="21.42578125" style="1" customWidth="1"/>
    <col min="6403" max="6403" width="12.140625" style="1" bestFit="1" customWidth="1"/>
    <col min="6404" max="6404" width="12.85546875" style="1" customWidth="1"/>
    <col min="6405" max="6407" width="10.85546875" style="1" bestFit="1" customWidth="1"/>
    <col min="6408" max="6408" width="12.140625" style="1" bestFit="1" customWidth="1"/>
    <col min="6409" max="6410" width="11.7109375" style="1" customWidth="1"/>
    <col min="6411" max="6413" width="9.5703125" style="1" bestFit="1" customWidth="1"/>
    <col min="6414" max="6414" width="10.85546875" style="1" bestFit="1" customWidth="1"/>
    <col min="6415" max="6415" width="11.42578125" style="1" customWidth="1"/>
    <col min="6416" max="6416" width="10.7109375" style="1" customWidth="1"/>
    <col min="6417" max="6419" width="11" style="1" customWidth="1"/>
    <col min="6420" max="6421" width="14.7109375" style="1" customWidth="1"/>
    <col min="6422" max="6657" width="9.140625" style="1"/>
    <col min="6658" max="6658" width="21.42578125" style="1" customWidth="1"/>
    <col min="6659" max="6659" width="12.140625" style="1" bestFit="1" customWidth="1"/>
    <col min="6660" max="6660" width="12.85546875" style="1" customWidth="1"/>
    <col min="6661" max="6663" width="10.85546875" style="1" bestFit="1" customWidth="1"/>
    <col min="6664" max="6664" width="12.140625" style="1" bestFit="1" customWidth="1"/>
    <col min="6665" max="6666" width="11.7109375" style="1" customWidth="1"/>
    <col min="6667" max="6669" width="9.5703125" style="1" bestFit="1" customWidth="1"/>
    <col min="6670" max="6670" width="10.85546875" style="1" bestFit="1" customWidth="1"/>
    <col min="6671" max="6671" width="11.42578125" style="1" customWidth="1"/>
    <col min="6672" max="6672" width="10.7109375" style="1" customWidth="1"/>
    <col min="6673" max="6675" width="11" style="1" customWidth="1"/>
    <col min="6676" max="6677" width="14.7109375" style="1" customWidth="1"/>
    <col min="6678" max="6913" width="9.140625" style="1"/>
    <col min="6914" max="6914" width="21.42578125" style="1" customWidth="1"/>
    <col min="6915" max="6915" width="12.140625" style="1" bestFit="1" customWidth="1"/>
    <col min="6916" max="6916" width="12.85546875" style="1" customWidth="1"/>
    <col min="6917" max="6919" width="10.85546875" style="1" bestFit="1" customWidth="1"/>
    <col min="6920" max="6920" width="12.140625" style="1" bestFit="1" customWidth="1"/>
    <col min="6921" max="6922" width="11.7109375" style="1" customWidth="1"/>
    <col min="6923" max="6925" width="9.5703125" style="1" bestFit="1" customWidth="1"/>
    <col min="6926" max="6926" width="10.85546875" style="1" bestFit="1" customWidth="1"/>
    <col min="6927" max="6927" width="11.42578125" style="1" customWidth="1"/>
    <col min="6928" max="6928" width="10.7109375" style="1" customWidth="1"/>
    <col min="6929" max="6931" width="11" style="1" customWidth="1"/>
    <col min="6932" max="6933" width="14.7109375" style="1" customWidth="1"/>
    <col min="6934" max="7169" width="9.140625" style="1"/>
    <col min="7170" max="7170" width="21.42578125" style="1" customWidth="1"/>
    <col min="7171" max="7171" width="12.140625" style="1" bestFit="1" customWidth="1"/>
    <col min="7172" max="7172" width="12.85546875" style="1" customWidth="1"/>
    <col min="7173" max="7175" width="10.85546875" style="1" bestFit="1" customWidth="1"/>
    <col min="7176" max="7176" width="12.140625" style="1" bestFit="1" customWidth="1"/>
    <col min="7177" max="7178" width="11.7109375" style="1" customWidth="1"/>
    <col min="7179" max="7181" width="9.5703125" style="1" bestFit="1" customWidth="1"/>
    <col min="7182" max="7182" width="10.85546875" style="1" bestFit="1" customWidth="1"/>
    <col min="7183" max="7183" width="11.42578125" style="1" customWidth="1"/>
    <col min="7184" max="7184" width="10.7109375" style="1" customWidth="1"/>
    <col min="7185" max="7187" width="11" style="1" customWidth="1"/>
    <col min="7188" max="7189" width="14.7109375" style="1" customWidth="1"/>
    <col min="7190" max="7425" width="9.140625" style="1"/>
    <col min="7426" max="7426" width="21.42578125" style="1" customWidth="1"/>
    <col min="7427" max="7427" width="12.140625" style="1" bestFit="1" customWidth="1"/>
    <col min="7428" max="7428" width="12.85546875" style="1" customWidth="1"/>
    <col min="7429" max="7431" width="10.85546875" style="1" bestFit="1" customWidth="1"/>
    <col min="7432" max="7432" width="12.140625" style="1" bestFit="1" customWidth="1"/>
    <col min="7433" max="7434" width="11.7109375" style="1" customWidth="1"/>
    <col min="7435" max="7437" width="9.5703125" style="1" bestFit="1" customWidth="1"/>
    <col min="7438" max="7438" width="10.85546875" style="1" bestFit="1" customWidth="1"/>
    <col min="7439" max="7439" width="11.42578125" style="1" customWidth="1"/>
    <col min="7440" max="7440" width="10.7109375" style="1" customWidth="1"/>
    <col min="7441" max="7443" width="11" style="1" customWidth="1"/>
    <col min="7444" max="7445" width="14.7109375" style="1" customWidth="1"/>
    <col min="7446" max="7681" width="9.140625" style="1"/>
    <col min="7682" max="7682" width="21.42578125" style="1" customWidth="1"/>
    <col min="7683" max="7683" width="12.140625" style="1" bestFit="1" customWidth="1"/>
    <col min="7684" max="7684" width="12.85546875" style="1" customWidth="1"/>
    <col min="7685" max="7687" width="10.85546875" style="1" bestFit="1" customWidth="1"/>
    <col min="7688" max="7688" width="12.140625" style="1" bestFit="1" customWidth="1"/>
    <col min="7689" max="7690" width="11.7109375" style="1" customWidth="1"/>
    <col min="7691" max="7693" width="9.5703125" style="1" bestFit="1" customWidth="1"/>
    <col min="7694" max="7694" width="10.85546875" style="1" bestFit="1" customWidth="1"/>
    <col min="7695" max="7695" width="11.42578125" style="1" customWidth="1"/>
    <col min="7696" max="7696" width="10.7109375" style="1" customWidth="1"/>
    <col min="7697" max="7699" width="11" style="1" customWidth="1"/>
    <col min="7700" max="7701" width="14.7109375" style="1" customWidth="1"/>
    <col min="7702" max="7937" width="9.140625" style="1"/>
    <col min="7938" max="7938" width="21.42578125" style="1" customWidth="1"/>
    <col min="7939" max="7939" width="12.140625" style="1" bestFit="1" customWidth="1"/>
    <col min="7940" max="7940" width="12.85546875" style="1" customWidth="1"/>
    <col min="7941" max="7943" width="10.85546875" style="1" bestFit="1" customWidth="1"/>
    <col min="7944" max="7944" width="12.140625" style="1" bestFit="1" customWidth="1"/>
    <col min="7945" max="7946" width="11.7109375" style="1" customWidth="1"/>
    <col min="7947" max="7949" width="9.5703125" style="1" bestFit="1" customWidth="1"/>
    <col min="7950" max="7950" width="10.85546875" style="1" bestFit="1" customWidth="1"/>
    <col min="7951" max="7951" width="11.42578125" style="1" customWidth="1"/>
    <col min="7952" max="7952" width="10.7109375" style="1" customWidth="1"/>
    <col min="7953" max="7955" width="11" style="1" customWidth="1"/>
    <col min="7956" max="7957" width="14.7109375" style="1" customWidth="1"/>
    <col min="7958" max="8193" width="9.140625" style="1"/>
    <col min="8194" max="8194" width="21.42578125" style="1" customWidth="1"/>
    <col min="8195" max="8195" width="12.140625" style="1" bestFit="1" customWidth="1"/>
    <col min="8196" max="8196" width="12.85546875" style="1" customWidth="1"/>
    <col min="8197" max="8199" width="10.85546875" style="1" bestFit="1" customWidth="1"/>
    <col min="8200" max="8200" width="12.140625" style="1" bestFit="1" customWidth="1"/>
    <col min="8201" max="8202" width="11.7109375" style="1" customWidth="1"/>
    <col min="8203" max="8205" width="9.5703125" style="1" bestFit="1" customWidth="1"/>
    <col min="8206" max="8206" width="10.85546875" style="1" bestFit="1" customWidth="1"/>
    <col min="8207" max="8207" width="11.42578125" style="1" customWidth="1"/>
    <col min="8208" max="8208" width="10.7109375" style="1" customWidth="1"/>
    <col min="8209" max="8211" width="11" style="1" customWidth="1"/>
    <col min="8212" max="8213" width="14.7109375" style="1" customWidth="1"/>
    <col min="8214" max="8449" width="9.140625" style="1"/>
    <col min="8450" max="8450" width="21.42578125" style="1" customWidth="1"/>
    <col min="8451" max="8451" width="12.140625" style="1" bestFit="1" customWidth="1"/>
    <col min="8452" max="8452" width="12.85546875" style="1" customWidth="1"/>
    <col min="8453" max="8455" width="10.85546875" style="1" bestFit="1" customWidth="1"/>
    <col min="8456" max="8456" width="12.140625" style="1" bestFit="1" customWidth="1"/>
    <col min="8457" max="8458" width="11.7109375" style="1" customWidth="1"/>
    <col min="8459" max="8461" width="9.5703125" style="1" bestFit="1" customWidth="1"/>
    <col min="8462" max="8462" width="10.85546875" style="1" bestFit="1" customWidth="1"/>
    <col min="8463" max="8463" width="11.42578125" style="1" customWidth="1"/>
    <col min="8464" max="8464" width="10.7109375" style="1" customWidth="1"/>
    <col min="8465" max="8467" width="11" style="1" customWidth="1"/>
    <col min="8468" max="8469" width="14.7109375" style="1" customWidth="1"/>
    <col min="8470" max="8705" width="9.140625" style="1"/>
    <col min="8706" max="8706" width="21.42578125" style="1" customWidth="1"/>
    <col min="8707" max="8707" width="12.140625" style="1" bestFit="1" customWidth="1"/>
    <col min="8708" max="8708" width="12.85546875" style="1" customWidth="1"/>
    <col min="8709" max="8711" width="10.85546875" style="1" bestFit="1" customWidth="1"/>
    <col min="8712" max="8712" width="12.140625" style="1" bestFit="1" customWidth="1"/>
    <col min="8713" max="8714" width="11.7109375" style="1" customWidth="1"/>
    <col min="8715" max="8717" width="9.5703125" style="1" bestFit="1" customWidth="1"/>
    <col min="8718" max="8718" width="10.85546875" style="1" bestFit="1" customWidth="1"/>
    <col min="8719" max="8719" width="11.42578125" style="1" customWidth="1"/>
    <col min="8720" max="8720" width="10.7109375" style="1" customWidth="1"/>
    <col min="8721" max="8723" width="11" style="1" customWidth="1"/>
    <col min="8724" max="8725" width="14.7109375" style="1" customWidth="1"/>
    <col min="8726" max="8961" width="9.140625" style="1"/>
    <col min="8962" max="8962" width="21.42578125" style="1" customWidth="1"/>
    <col min="8963" max="8963" width="12.140625" style="1" bestFit="1" customWidth="1"/>
    <col min="8964" max="8964" width="12.85546875" style="1" customWidth="1"/>
    <col min="8965" max="8967" width="10.85546875" style="1" bestFit="1" customWidth="1"/>
    <col min="8968" max="8968" width="12.140625" style="1" bestFit="1" customWidth="1"/>
    <col min="8969" max="8970" width="11.7109375" style="1" customWidth="1"/>
    <col min="8971" max="8973" width="9.5703125" style="1" bestFit="1" customWidth="1"/>
    <col min="8974" max="8974" width="10.85546875" style="1" bestFit="1" customWidth="1"/>
    <col min="8975" max="8975" width="11.42578125" style="1" customWidth="1"/>
    <col min="8976" max="8976" width="10.7109375" style="1" customWidth="1"/>
    <col min="8977" max="8979" width="11" style="1" customWidth="1"/>
    <col min="8980" max="8981" width="14.7109375" style="1" customWidth="1"/>
    <col min="8982" max="9217" width="9.140625" style="1"/>
    <col min="9218" max="9218" width="21.42578125" style="1" customWidth="1"/>
    <col min="9219" max="9219" width="12.140625" style="1" bestFit="1" customWidth="1"/>
    <col min="9220" max="9220" width="12.85546875" style="1" customWidth="1"/>
    <col min="9221" max="9223" width="10.85546875" style="1" bestFit="1" customWidth="1"/>
    <col min="9224" max="9224" width="12.140625" style="1" bestFit="1" customWidth="1"/>
    <col min="9225" max="9226" width="11.7109375" style="1" customWidth="1"/>
    <col min="9227" max="9229" width="9.5703125" style="1" bestFit="1" customWidth="1"/>
    <col min="9230" max="9230" width="10.85546875" style="1" bestFit="1" customWidth="1"/>
    <col min="9231" max="9231" width="11.42578125" style="1" customWidth="1"/>
    <col min="9232" max="9232" width="10.7109375" style="1" customWidth="1"/>
    <col min="9233" max="9235" width="11" style="1" customWidth="1"/>
    <col min="9236" max="9237" width="14.7109375" style="1" customWidth="1"/>
    <col min="9238" max="9473" width="9.140625" style="1"/>
    <col min="9474" max="9474" width="21.42578125" style="1" customWidth="1"/>
    <col min="9475" max="9475" width="12.140625" style="1" bestFit="1" customWidth="1"/>
    <col min="9476" max="9476" width="12.85546875" style="1" customWidth="1"/>
    <col min="9477" max="9479" width="10.85546875" style="1" bestFit="1" customWidth="1"/>
    <col min="9480" max="9480" width="12.140625" style="1" bestFit="1" customWidth="1"/>
    <col min="9481" max="9482" width="11.7109375" style="1" customWidth="1"/>
    <col min="9483" max="9485" width="9.5703125" style="1" bestFit="1" customWidth="1"/>
    <col min="9486" max="9486" width="10.85546875" style="1" bestFit="1" customWidth="1"/>
    <col min="9487" max="9487" width="11.42578125" style="1" customWidth="1"/>
    <col min="9488" max="9488" width="10.7109375" style="1" customWidth="1"/>
    <col min="9489" max="9491" width="11" style="1" customWidth="1"/>
    <col min="9492" max="9493" width="14.7109375" style="1" customWidth="1"/>
    <col min="9494" max="9729" width="9.140625" style="1"/>
    <col min="9730" max="9730" width="21.42578125" style="1" customWidth="1"/>
    <col min="9731" max="9731" width="12.140625" style="1" bestFit="1" customWidth="1"/>
    <col min="9732" max="9732" width="12.85546875" style="1" customWidth="1"/>
    <col min="9733" max="9735" width="10.85546875" style="1" bestFit="1" customWidth="1"/>
    <col min="9736" max="9736" width="12.140625" style="1" bestFit="1" customWidth="1"/>
    <col min="9737" max="9738" width="11.7109375" style="1" customWidth="1"/>
    <col min="9739" max="9741" width="9.5703125" style="1" bestFit="1" customWidth="1"/>
    <col min="9742" max="9742" width="10.85546875" style="1" bestFit="1" customWidth="1"/>
    <col min="9743" max="9743" width="11.42578125" style="1" customWidth="1"/>
    <col min="9744" max="9744" width="10.7109375" style="1" customWidth="1"/>
    <col min="9745" max="9747" width="11" style="1" customWidth="1"/>
    <col min="9748" max="9749" width="14.7109375" style="1" customWidth="1"/>
    <col min="9750" max="9985" width="9.140625" style="1"/>
    <col min="9986" max="9986" width="21.42578125" style="1" customWidth="1"/>
    <col min="9987" max="9987" width="12.140625" style="1" bestFit="1" customWidth="1"/>
    <col min="9988" max="9988" width="12.85546875" style="1" customWidth="1"/>
    <col min="9989" max="9991" width="10.85546875" style="1" bestFit="1" customWidth="1"/>
    <col min="9992" max="9992" width="12.140625" style="1" bestFit="1" customWidth="1"/>
    <col min="9993" max="9994" width="11.7109375" style="1" customWidth="1"/>
    <col min="9995" max="9997" width="9.5703125" style="1" bestFit="1" customWidth="1"/>
    <col min="9998" max="9998" width="10.85546875" style="1" bestFit="1" customWidth="1"/>
    <col min="9999" max="9999" width="11.42578125" style="1" customWidth="1"/>
    <col min="10000" max="10000" width="10.7109375" style="1" customWidth="1"/>
    <col min="10001" max="10003" width="11" style="1" customWidth="1"/>
    <col min="10004" max="10005" width="14.7109375" style="1" customWidth="1"/>
    <col min="10006" max="10241" width="9.140625" style="1"/>
    <col min="10242" max="10242" width="21.42578125" style="1" customWidth="1"/>
    <col min="10243" max="10243" width="12.140625" style="1" bestFit="1" customWidth="1"/>
    <col min="10244" max="10244" width="12.85546875" style="1" customWidth="1"/>
    <col min="10245" max="10247" width="10.85546875" style="1" bestFit="1" customWidth="1"/>
    <col min="10248" max="10248" width="12.140625" style="1" bestFit="1" customWidth="1"/>
    <col min="10249" max="10250" width="11.7109375" style="1" customWidth="1"/>
    <col min="10251" max="10253" width="9.5703125" style="1" bestFit="1" customWidth="1"/>
    <col min="10254" max="10254" width="10.85546875" style="1" bestFit="1" customWidth="1"/>
    <col min="10255" max="10255" width="11.42578125" style="1" customWidth="1"/>
    <col min="10256" max="10256" width="10.7109375" style="1" customWidth="1"/>
    <col min="10257" max="10259" width="11" style="1" customWidth="1"/>
    <col min="10260" max="10261" width="14.7109375" style="1" customWidth="1"/>
    <col min="10262" max="10497" width="9.140625" style="1"/>
    <col min="10498" max="10498" width="21.42578125" style="1" customWidth="1"/>
    <col min="10499" max="10499" width="12.140625" style="1" bestFit="1" customWidth="1"/>
    <col min="10500" max="10500" width="12.85546875" style="1" customWidth="1"/>
    <col min="10501" max="10503" width="10.85546875" style="1" bestFit="1" customWidth="1"/>
    <col min="10504" max="10504" width="12.140625" style="1" bestFit="1" customWidth="1"/>
    <col min="10505" max="10506" width="11.7109375" style="1" customWidth="1"/>
    <col min="10507" max="10509" width="9.5703125" style="1" bestFit="1" customWidth="1"/>
    <col min="10510" max="10510" width="10.85546875" style="1" bestFit="1" customWidth="1"/>
    <col min="10511" max="10511" width="11.42578125" style="1" customWidth="1"/>
    <col min="10512" max="10512" width="10.7109375" style="1" customWidth="1"/>
    <col min="10513" max="10515" width="11" style="1" customWidth="1"/>
    <col min="10516" max="10517" width="14.7109375" style="1" customWidth="1"/>
    <col min="10518" max="10753" width="9.140625" style="1"/>
    <col min="10754" max="10754" width="21.42578125" style="1" customWidth="1"/>
    <col min="10755" max="10755" width="12.140625" style="1" bestFit="1" customWidth="1"/>
    <col min="10756" max="10756" width="12.85546875" style="1" customWidth="1"/>
    <col min="10757" max="10759" width="10.85546875" style="1" bestFit="1" customWidth="1"/>
    <col min="10760" max="10760" width="12.140625" style="1" bestFit="1" customWidth="1"/>
    <col min="10761" max="10762" width="11.7109375" style="1" customWidth="1"/>
    <col min="10763" max="10765" width="9.5703125" style="1" bestFit="1" customWidth="1"/>
    <col min="10766" max="10766" width="10.85546875" style="1" bestFit="1" customWidth="1"/>
    <col min="10767" max="10767" width="11.42578125" style="1" customWidth="1"/>
    <col min="10768" max="10768" width="10.7109375" style="1" customWidth="1"/>
    <col min="10769" max="10771" width="11" style="1" customWidth="1"/>
    <col min="10772" max="10773" width="14.7109375" style="1" customWidth="1"/>
    <col min="10774" max="11009" width="9.140625" style="1"/>
    <col min="11010" max="11010" width="21.42578125" style="1" customWidth="1"/>
    <col min="11011" max="11011" width="12.140625" style="1" bestFit="1" customWidth="1"/>
    <col min="11012" max="11012" width="12.85546875" style="1" customWidth="1"/>
    <col min="11013" max="11015" width="10.85546875" style="1" bestFit="1" customWidth="1"/>
    <col min="11016" max="11016" width="12.140625" style="1" bestFit="1" customWidth="1"/>
    <col min="11017" max="11018" width="11.7109375" style="1" customWidth="1"/>
    <col min="11019" max="11021" width="9.5703125" style="1" bestFit="1" customWidth="1"/>
    <col min="11022" max="11022" width="10.85546875" style="1" bestFit="1" customWidth="1"/>
    <col min="11023" max="11023" width="11.42578125" style="1" customWidth="1"/>
    <col min="11024" max="11024" width="10.7109375" style="1" customWidth="1"/>
    <col min="11025" max="11027" width="11" style="1" customWidth="1"/>
    <col min="11028" max="11029" width="14.7109375" style="1" customWidth="1"/>
    <col min="11030" max="11265" width="9.140625" style="1"/>
    <col min="11266" max="11266" width="21.42578125" style="1" customWidth="1"/>
    <col min="11267" max="11267" width="12.140625" style="1" bestFit="1" customWidth="1"/>
    <col min="11268" max="11268" width="12.85546875" style="1" customWidth="1"/>
    <col min="11269" max="11271" width="10.85546875" style="1" bestFit="1" customWidth="1"/>
    <col min="11272" max="11272" width="12.140625" style="1" bestFit="1" customWidth="1"/>
    <col min="11273" max="11274" width="11.7109375" style="1" customWidth="1"/>
    <col min="11275" max="11277" width="9.5703125" style="1" bestFit="1" customWidth="1"/>
    <col min="11278" max="11278" width="10.85546875" style="1" bestFit="1" customWidth="1"/>
    <col min="11279" max="11279" width="11.42578125" style="1" customWidth="1"/>
    <col min="11280" max="11280" width="10.7109375" style="1" customWidth="1"/>
    <col min="11281" max="11283" width="11" style="1" customWidth="1"/>
    <col min="11284" max="11285" width="14.7109375" style="1" customWidth="1"/>
    <col min="11286" max="11521" width="9.140625" style="1"/>
    <col min="11522" max="11522" width="21.42578125" style="1" customWidth="1"/>
    <col min="11523" max="11523" width="12.140625" style="1" bestFit="1" customWidth="1"/>
    <col min="11524" max="11524" width="12.85546875" style="1" customWidth="1"/>
    <col min="11525" max="11527" width="10.85546875" style="1" bestFit="1" customWidth="1"/>
    <col min="11528" max="11528" width="12.140625" style="1" bestFit="1" customWidth="1"/>
    <col min="11529" max="11530" width="11.7109375" style="1" customWidth="1"/>
    <col min="11531" max="11533" width="9.5703125" style="1" bestFit="1" customWidth="1"/>
    <col min="11534" max="11534" width="10.85546875" style="1" bestFit="1" customWidth="1"/>
    <col min="11535" max="11535" width="11.42578125" style="1" customWidth="1"/>
    <col min="11536" max="11536" width="10.7109375" style="1" customWidth="1"/>
    <col min="11537" max="11539" width="11" style="1" customWidth="1"/>
    <col min="11540" max="11541" width="14.7109375" style="1" customWidth="1"/>
    <col min="11542" max="11777" width="9.140625" style="1"/>
    <col min="11778" max="11778" width="21.42578125" style="1" customWidth="1"/>
    <col min="11779" max="11779" width="12.140625" style="1" bestFit="1" customWidth="1"/>
    <col min="11780" max="11780" width="12.85546875" style="1" customWidth="1"/>
    <col min="11781" max="11783" width="10.85546875" style="1" bestFit="1" customWidth="1"/>
    <col min="11784" max="11784" width="12.140625" style="1" bestFit="1" customWidth="1"/>
    <col min="11785" max="11786" width="11.7109375" style="1" customWidth="1"/>
    <col min="11787" max="11789" width="9.5703125" style="1" bestFit="1" customWidth="1"/>
    <col min="11790" max="11790" width="10.85546875" style="1" bestFit="1" customWidth="1"/>
    <col min="11791" max="11791" width="11.42578125" style="1" customWidth="1"/>
    <col min="11792" max="11792" width="10.7109375" style="1" customWidth="1"/>
    <col min="11793" max="11795" width="11" style="1" customWidth="1"/>
    <col min="11796" max="11797" width="14.7109375" style="1" customWidth="1"/>
    <col min="11798" max="12033" width="9.140625" style="1"/>
    <col min="12034" max="12034" width="21.42578125" style="1" customWidth="1"/>
    <col min="12035" max="12035" width="12.140625" style="1" bestFit="1" customWidth="1"/>
    <col min="12036" max="12036" width="12.85546875" style="1" customWidth="1"/>
    <col min="12037" max="12039" width="10.85546875" style="1" bestFit="1" customWidth="1"/>
    <col min="12040" max="12040" width="12.140625" style="1" bestFit="1" customWidth="1"/>
    <col min="12041" max="12042" width="11.7109375" style="1" customWidth="1"/>
    <col min="12043" max="12045" width="9.5703125" style="1" bestFit="1" customWidth="1"/>
    <col min="12046" max="12046" width="10.85546875" style="1" bestFit="1" customWidth="1"/>
    <col min="12047" max="12047" width="11.42578125" style="1" customWidth="1"/>
    <col min="12048" max="12048" width="10.7109375" style="1" customWidth="1"/>
    <col min="12049" max="12051" width="11" style="1" customWidth="1"/>
    <col min="12052" max="12053" width="14.7109375" style="1" customWidth="1"/>
    <col min="12054" max="12289" width="9.140625" style="1"/>
    <col min="12290" max="12290" width="21.42578125" style="1" customWidth="1"/>
    <col min="12291" max="12291" width="12.140625" style="1" bestFit="1" customWidth="1"/>
    <col min="12292" max="12292" width="12.85546875" style="1" customWidth="1"/>
    <col min="12293" max="12295" width="10.85546875" style="1" bestFit="1" customWidth="1"/>
    <col min="12296" max="12296" width="12.140625" style="1" bestFit="1" customWidth="1"/>
    <col min="12297" max="12298" width="11.7109375" style="1" customWidth="1"/>
    <col min="12299" max="12301" width="9.5703125" style="1" bestFit="1" customWidth="1"/>
    <col min="12302" max="12302" width="10.85546875" style="1" bestFit="1" customWidth="1"/>
    <col min="12303" max="12303" width="11.42578125" style="1" customWidth="1"/>
    <col min="12304" max="12304" width="10.7109375" style="1" customWidth="1"/>
    <col min="12305" max="12307" width="11" style="1" customWidth="1"/>
    <col min="12308" max="12309" width="14.7109375" style="1" customWidth="1"/>
    <col min="12310" max="12545" width="9.140625" style="1"/>
    <col min="12546" max="12546" width="21.42578125" style="1" customWidth="1"/>
    <col min="12547" max="12547" width="12.140625" style="1" bestFit="1" customWidth="1"/>
    <col min="12548" max="12548" width="12.85546875" style="1" customWidth="1"/>
    <col min="12549" max="12551" width="10.85546875" style="1" bestFit="1" customWidth="1"/>
    <col min="12552" max="12552" width="12.140625" style="1" bestFit="1" customWidth="1"/>
    <col min="12553" max="12554" width="11.7109375" style="1" customWidth="1"/>
    <col min="12555" max="12557" width="9.5703125" style="1" bestFit="1" customWidth="1"/>
    <col min="12558" max="12558" width="10.85546875" style="1" bestFit="1" customWidth="1"/>
    <col min="12559" max="12559" width="11.42578125" style="1" customWidth="1"/>
    <col min="12560" max="12560" width="10.7109375" style="1" customWidth="1"/>
    <col min="12561" max="12563" width="11" style="1" customWidth="1"/>
    <col min="12564" max="12565" width="14.7109375" style="1" customWidth="1"/>
    <col min="12566" max="12801" width="9.140625" style="1"/>
    <col min="12802" max="12802" width="21.42578125" style="1" customWidth="1"/>
    <col min="12803" max="12803" width="12.140625" style="1" bestFit="1" customWidth="1"/>
    <col min="12804" max="12804" width="12.85546875" style="1" customWidth="1"/>
    <col min="12805" max="12807" width="10.85546875" style="1" bestFit="1" customWidth="1"/>
    <col min="12808" max="12808" width="12.140625" style="1" bestFit="1" customWidth="1"/>
    <col min="12809" max="12810" width="11.7109375" style="1" customWidth="1"/>
    <col min="12811" max="12813" width="9.5703125" style="1" bestFit="1" customWidth="1"/>
    <col min="12814" max="12814" width="10.85546875" style="1" bestFit="1" customWidth="1"/>
    <col min="12815" max="12815" width="11.42578125" style="1" customWidth="1"/>
    <col min="12816" max="12816" width="10.7109375" style="1" customWidth="1"/>
    <col min="12817" max="12819" width="11" style="1" customWidth="1"/>
    <col min="12820" max="12821" width="14.7109375" style="1" customWidth="1"/>
    <col min="12822" max="13057" width="9.140625" style="1"/>
    <col min="13058" max="13058" width="21.42578125" style="1" customWidth="1"/>
    <col min="13059" max="13059" width="12.140625" style="1" bestFit="1" customWidth="1"/>
    <col min="13060" max="13060" width="12.85546875" style="1" customWidth="1"/>
    <col min="13061" max="13063" width="10.85546875" style="1" bestFit="1" customWidth="1"/>
    <col min="13064" max="13064" width="12.140625" style="1" bestFit="1" customWidth="1"/>
    <col min="13065" max="13066" width="11.7109375" style="1" customWidth="1"/>
    <col min="13067" max="13069" width="9.5703125" style="1" bestFit="1" customWidth="1"/>
    <col min="13070" max="13070" width="10.85546875" style="1" bestFit="1" customWidth="1"/>
    <col min="13071" max="13071" width="11.42578125" style="1" customWidth="1"/>
    <col min="13072" max="13072" width="10.7109375" style="1" customWidth="1"/>
    <col min="13073" max="13075" width="11" style="1" customWidth="1"/>
    <col min="13076" max="13077" width="14.7109375" style="1" customWidth="1"/>
    <col min="13078" max="13313" width="9.140625" style="1"/>
    <col min="13314" max="13314" width="21.42578125" style="1" customWidth="1"/>
    <col min="13315" max="13315" width="12.140625" style="1" bestFit="1" customWidth="1"/>
    <col min="13316" max="13316" width="12.85546875" style="1" customWidth="1"/>
    <col min="13317" max="13319" width="10.85546875" style="1" bestFit="1" customWidth="1"/>
    <col min="13320" max="13320" width="12.140625" style="1" bestFit="1" customWidth="1"/>
    <col min="13321" max="13322" width="11.7109375" style="1" customWidth="1"/>
    <col min="13323" max="13325" width="9.5703125" style="1" bestFit="1" customWidth="1"/>
    <col min="13326" max="13326" width="10.85546875" style="1" bestFit="1" customWidth="1"/>
    <col min="13327" max="13327" width="11.42578125" style="1" customWidth="1"/>
    <col min="13328" max="13328" width="10.7109375" style="1" customWidth="1"/>
    <col min="13329" max="13331" width="11" style="1" customWidth="1"/>
    <col min="13332" max="13333" width="14.7109375" style="1" customWidth="1"/>
    <col min="13334" max="13569" width="9.140625" style="1"/>
    <col min="13570" max="13570" width="21.42578125" style="1" customWidth="1"/>
    <col min="13571" max="13571" width="12.140625" style="1" bestFit="1" customWidth="1"/>
    <col min="13572" max="13572" width="12.85546875" style="1" customWidth="1"/>
    <col min="13573" max="13575" width="10.85546875" style="1" bestFit="1" customWidth="1"/>
    <col min="13576" max="13576" width="12.140625" style="1" bestFit="1" customWidth="1"/>
    <col min="13577" max="13578" width="11.7109375" style="1" customWidth="1"/>
    <col min="13579" max="13581" width="9.5703125" style="1" bestFit="1" customWidth="1"/>
    <col min="13582" max="13582" width="10.85546875" style="1" bestFit="1" customWidth="1"/>
    <col min="13583" max="13583" width="11.42578125" style="1" customWidth="1"/>
    <col min="13584" max="13584" width="10.7109375" style="1" customWidth="1"/>
    <col min="13585" max="13587" width="11" style="1" customWidth="1"/>
    <col min="13588" max="13589" width="14.7109375" style="1" customWidth="1"/>
    <col min="13590" max="13825" width="9.140625" style="1"/>
    <col min="13826" max="13826" width="21.42578125" style="1" customWidth="1"/>
    <col min="13827" max="13827" width="12.140625" style="1" bestFit="1" customWidth="1"/>
    <col min="13828" max="13828" width="12.85546875" style="1" customWidth="1"/>
    <col min="13829" max="13831" width="10.85546875" style="1" bestFit="1" customWidth="1"/>
    <col min="13832" max="13832" width="12.140625" style="1" bestFit="1" customWidth="1"/>
    <col min="13833" max="13834" width="11.7109375" style="1" customWidth="1"/>
    <col min="13835" max="13837" width="9.5703125" style="1" bestFit="1" customWidth="1"/>
    <col min="13838" max="13838" width="10.85546875" style="1" bestFit="1" customWidth="1"/>
    <col min="13839" max="13839" width="11.42578125" style="1" customWidth="1"/>
    <col min="13840" max="13840" width="10.7109375" style="1" customWidth="1"/>
    <col min="13841" max="13843" width="11" style="1" customWidth="1"/>
    <col min="13844" max="13845" width="14.7109375" style="1" customWidth="1"/>
    <col min="13846" max="14081" width="9.140625" style="1"/>
    <col min="14082" max="14082" width="21.42578125" style="1" customWidth="1"/>
    <col min="14083" max="14083" width="12.140625" style="1" bestFit="1" customWidth="1"/>
    <col min="14084" max="14084" width="12.85546875" style="1" customWidth="1"/>
    <col min="14085" max="14087" width="10.85546875" style="1" bestFit="1" customWidth="1"/>
    <col min="14088" max="14088" width="12.140625" style="1" bestFit="1" customWidth="1"/>
    <col min="14089" max="14090" width="11.7109375" style="1" customWidth="1"/>
    <col min="14091" max="14093" width="9.5703125" style="1" bestFit="1" customWidth="1"/>
    <col min="14094" max="14094" width="10.85546875" style="1" bestFit="1" customWidth="1"/>
    <col min="14095" max="14095" width="11.42578125" style="1" customWidth="1"/>
    <col min="14096" max="14096" width="10.7109375" style="1" customWidth="1"/>
    <col min="14097" max="14099" width="11" style="1" customWidth="1"/>
    <col min="14100" max="14101" width="14.7109375" style="1" customWidth="1"/>
    <col min="14102" max="14337" width="9.140625" style="1"/>
    <col min="14338" max="14338" width="21.42578125" style="1" customWidth="1"/>
    <col min="14339" max="14339" width="12.140625" style="1" bestFit="1" customWidth="1"/>
    <col min="14340" max="14340" width="12.85546875" style="1" customWidth="1"/>
    <col min="14341" max="14343" width="10.85546875" style="1" bestFit="1" customWidth="1"/>
    <col min="14344" max="14344" width="12.140625" style="1" bestFit="1" customWidth="1"/>
    <col min="14345" max="14346" width="11.7109375" style="1" customWidth="1"/>
    <col min="14347" max="14349" width="9.5703125" style="1" bestFit="1" customWidth="1"/>
    <col min="14350" max="14350" width="10.85546875" style="1" bestFit="1" customWidth="1"/>
    <col min="14351" max="14351" width="11.42578125" style="1" customWidth="1"/>
    <col min="14352" max="14352" width="10.7109375" style="1" customWidth="1"/>
    <col min="14353" max="14355" width="11" style="1" customWidth="1"/>
    <col min="14356" max="14357" width="14.7109375" style="1" customWidth="1"/>
    <col min="14358" max="14593" width="9.140625" style="1"/>
    <col min="14594" max="14594" width="21.42578125" style="1" customWidth="1"/>
    <col min="14595" max="14595" width="12.140625" style="1" bestFit="1" customWidth="1"/>
    <col min="14596" max="14596" width="12.85546875" style="1" customWidth="1"/>
    <col min="14597" max="14599" width="10.85546875" style="1" bestFit="1" customWidth="1"/>
    <col min="14600" max="14600" width="12.140625" style="1" bestFit="1" customWidth="1"/>
    <col min="14601" max="14602" width="11.7109375" style="1" customWidth="1"/>
    <col min="14603" max="14605" width="9.5703125" style="1" bestFit="1" customWidth="1"/>
    <col min="14606" max="14606" width="10.85546875" style="1" bestFit="1" customWidth="1"/>
    <col min="14607" max="14607" width="11.42578125" style="1" customWidth="1"/>
    <col min="14608" max="14608" width="10.7109375" style="1" customWidth="1"/>
    <col min="14609" max="14611" width="11" style="1" customWidth="1"/>
    <col min="14612" max="14613" width="14.7109375" style="1" customWidth="1"/>
    <col min="14614" max="14849" width="9.140625" style="1"/>
    <col min="14850" max="14850" width="21.42578125" style="1" customWidth="1"/>
    <col min="14851" max="14851" width="12.140625" style="1" bestFit="1" customWidth="1"/>
    <col min="14852" max="14852" width="12.85546875" style="1" customWidth="1"/>
    <col min="14853" max="14855" width="10.85546875" style="1" bestFit="1" customWidth="1"/>
    <col min="14856" max="14856" width="12.140625" style="1" bestFit="1" customWidth="1"/>
    <col min="14857" max="14858" width="11.7109375" style="1" customWidth="1"/>
    <col min="14859" max="14861" width="9.5703125" style="1" bestFit="1" customWidth="1"/>
    <col min="14862" max="14862" width="10.85546875" style="1" bestFit="1" customWidth="1"/>
    <col min="14863" max="14863" width="11.42578125" style="1" customWidth="1"/>
    <col min="14864" max="14864" width="10.7109375" style="1" customWidth="1"/>
    <col min="14865" max="14867" width="11" style="1" customWidth="1"/>
    <col min="14868" max="14869" width="14.7109375" style="1" customWidth="1"/>
    <col min="14870" max="15105" width="9.140625" style="1"/>
    <col min="15106" max="15106" width="21.42578125" style="1" customWidth="1"/>
    <col min="15107" max="15107" width="12.140625" style="1" bestFit="1" customWidth="1"/>
    <col min="15108" max="15108" width="12.85546875" style="1" customWidth="1"/>
    <col min="15109" max="15111" width="10.85546875" style="1" bestFit="1" customWidth="1"/>
    <col min="15112" max="15112" width="12.140625" style="1" bestFit="1" customWidth="1"/>
    <col min="15113" max="15114" width="11.7109375" style="1" customWidth="1"/>
    <col min="15115" max="15117" width="9.5703125" style="1" bestFit="1" customWidth="1"/>
    <col min="15118" max="15118" width="10.85546875" style="1" bestFit="1" customWidth="1"/>
    <col min="15119" max="15119" width="11.42578125" style="1" customWidth="1"/>
    <col min="15120" max="15120" width="10.7109375" style="1" customWidth="1"/>
    <col min="15121" max="15123" width="11" style="1" customWidth="1"/>
    <col min="15124" max="15125" width="14.7109375" style="1" customWidth="1"/>
    <col min="15126" max="15361" width="9.140625" style="1"/>
    <col min="15362" max="15362" width="21.42578125" style="1" customWidth="1"/>
    <col min="15363" max="15363" width="12.140625" style="1" bestFit="1" customWidth="1"/>
    <col min="15364" max="15364" width="12.85546875" style="1" customWidth="1"/>
    <col min="15365" max="15367" width="10.85546875" style="1" bestFit="1" customWidth="1"/>
    <col min="15368" max="15368" width="12.140625" style="1" bestFit="1" customWidth="1"/>
    <col min="15369" max="15370" width="11.7109375" style="1" customWidth="1"/>
    <col min="15371" max="15373" width="9.5703125" style="1" bestFit="1" customWidth="1"/>
    <col min="15374" max="15374" width="10.85546875" style="1" bestFit="1" customWidth="1"/>
    <col min="15375" max="15375" width="11.42578125" style="1" customWidth="1"/>
    <col min="15376" max="15376" width="10.7109375" style="1" customWidth="1"/>
    <col min="15377" max="15379" width="11" style="1" customWidth="1"/>
    <col min="15380" max="15381" width="14.7109375" style="1" customWidth="1"/>
    <col min="15382" max="15617" width="9.140625" style="1"/>
    <col min="15618" max="15618" width="21.42578125" style="1" customWidth="1"/>
    <col min="15619" max="15619" width="12.140625" style="1" bestFit="1" customWidth="1"/>
    <col min="15620" max="15620" width="12.85546875" style="1" customWidth="1"/>
    <col min="15621" max="15623" width="10.85546875" style="1" bestFit="1" customWidth="1"/>
    <col min="15624" max="15624" width="12.140625" style="1" bestFit="1" customWidth="1"/>
    <col min="15625" max="15626" width="11.7109375" style="1" customWidth="1"/>
    <col min="15627" max="15629" width="9.5703125" style="1" bestFit="1" customWidth="1"/>
    <col min="15630" max="15630" width="10.85546875" style="1" bestFit="1" customWidth="1"/>
    <col min="15631" max="15631" width="11.42578125" style="1" customWidth="1"/>
    <col min="15632" max="15632" width="10.7109375" style="1" customWidth="1"/>
    <col min="15633" max="15635" width="11" style="1" customWidth="1"/>
    <col min="15636" max="15637" width="14.7109375" style="1" customWidth="1"/>
    <col min="15638" max="15873" width="9.140625" style="1"/>
    <col min="15874" max="15874" width="21.42578125" style="1" customWidth="1"/>
    <col min="15875" max="15875" width="12.140625" style="1" bestFit="1" customWidth="1"/>
    <col min="15876" max="15876" width="12.85546875" style="1" customWidth="1"/>
    <col min="15877" max="15879" width="10.85546875" style="1" bestFit="1" customWidth="1"/>
    <col min="15880" max="15880" width="12.140625" style="1" bestFit="1" customWidth="1"/>
    <col min="15881" max="15882" width="11.7109375" style="1" customWidth="1"/>
    <col min="15883" max="15885" width="9.5703125" style="1" bestFit="1" customWidth="1"/>
    <col min="15886" max="15886" width="10.85546875" style="1" bestFit="1" customWidth="1"/>
    <col min="15887" max="15887" width="11.42578125" style="1" customWidth="1"/>
    <col min="15888" max="15888" width="10.7109375" style="1" customWidth="1"/>
    <col min="15889" max="15891" width="11" style="1" customWidth="1"/>
    <col min="15892" max="15893" width="14.7109375" style="1" customWidth="1"/>
    <col min="15894" max="16129" width="9.140625" style="1"/>
    <col min="16130" max="16130" width="21.42578125" style="1" customWidth="1"/>
    <col min="16131" max="16131" width="12.140625" style="1" bestFit="1" customWidth="1"/>
    <col min="16132" max="16132" width="12.85546875" style="1" customWidth="1"/>
    <col min="16133" max="16135" width="10.85546875" style="1" bestFit="1" customWidth="1"/>
    <col min="16136" max="16136" width="12.140625" style="1" bestFit="1" customWidth="1"/>
    <col min="16137" max="16138" width="11.7109375" style="1" customWidth="1"/>
    <col min="16139" max="16141" width="9.5703125" style="1" bestFit="1" customWidth="1"/>
    <col min="16142" max="16142" width="10.85546875" style="1" bestFit="1" customWidth="1"/>
    <col min="16143" max="16143" width="11.42578125" style="1" customWidth="1"/>
    <col min="16144" max="16144" width="10.7109375" style="1" customWidth="1"/>
    <col min="16145" max="16147" width="11" style="1" customWidth="1"/>
    <col min="16148" max="16149" width="14.7109375" style="1" customWidth="1"/>
    <col min="16150" max="16384" width="9.140625" style="1"/>
  </cols>
  <sheetData>
    <row r="1" spans="1:73" ht="15.75" thickBot="1" x14ac:dyDescent="0.3"/>
    <row r="2" spans="1:73" ht="36" customHeight="1" x14ac:dyDescent="0.25">
      <c r="B2" s="51" t="s">
        <v>47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2">
        <v>45446</v>
      </c>
    </row>
    <row r="3" spans="1:73" ht="31.5" x14ac:dyDescent="0.25">
      <c r="B3" s="3" t="s">
        <v>0</v>
      </c>
      <c r="C3" s="4" t="s">
        <v>3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37</v>
      </c>
      <c r="K3" s="4" t="s">
        <v>30</v>
      </c>
      <c r="L3" s="4" t="s">
        <v>31</v>
      </c>
      <c r="M3" s="4" t="s">
        <v>14</v>
      </c>
      <c r="N3" s="5" t="s">
        <v>4</v>
      </c>
      <c r="O3" s="4" t="s">
        <v>15</v>
      </c>
      <c r="P3" s="4" t="s">
        <v>32</v>
      </c>
      <c r="Q3" s="4" t="s">
        <v>33</v>
      </c>
      <c r="R3" s="4" t="s">
        <v>38</v>
      </c>
      <c r="S3" s="4" t="s">
        <v>39</v>
      </c>
      <c r="T3" s="4" t="s">
        <v>7</v>
      </c>
      <c r="U3" s="6" t="s">
        <v>2</v>
      </c>
    </row>
    <row r="4" spans="1:73" ht="15.75" x14ac:dyDescent="0.25">
      <c r="B4" s="7" t="s">
        <v>5</v>
      </c>
      <c r="C4" s="14">
        <v>646.74699999999996</v>
      </c>
      <c r="D4" s="14">
        <v>31.184999999999999</v>
      </c>
      <c r="E4" s="14">
        <v>18.2</v>
      </c>
      <c r="F4" s="14">
        <v>33.15</v>
      </c>
      <c r="G4" s="14">
        <v>0</v>
      </c>
      <c r="H4" s="14">
        <v>0</v>
      </c>
      <c r="I4" s="14">
        <v>248.4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f>C4+D4+E4+F4+G4+H4+I4+L4+M4</f>
        <v>977.6819999999999</v>
      </c>
      <c r="U4" s="9">
        <f t="shared" ref="U4:U6" si="0">T4*10.764</f>
        <v>10523.769047999998</v>
      </c>
    </row>
    <row r="5" spans="1:73" ht="15.75" x14ac:dyDescent="0.25">
      <c r="B5" s="7" t="s">
        <v>6</v>
      </c>
      <c r="C5" s="14">
        <v>0</v>
      </c>
      <c r="D5" s="14">
        <v>31.184999999999999</v>
      </c>
      <c r="E5" s="14">
        <v>18.2</v>
      </c>
      <c r="F5" s="14">
        <v>33.15</v>
      </c>
      <c r="G5" s="14">
        <v>0</v>
      </c>
      <c r="H5" s="14">
        <v>0</v>
      </c>
      <c r="I5" s="14">
        <v>1144.8399999999999</v>
      </c>
      <c r="J5" s="14">
        <v>0</v>
      </c>
      <c r="K5" s="14">
        <v>0</v>
      </c>
      <c r="L5" s="14">
        <v>1</v>
      </c>
      <c r="M5" s="14">
        <v>1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f t="shared" ref="T5:T6" si="1">C5+D5+E5+F5+G5+H5+I5+L5+M5</f>
        <v>1229.375</v>
      </c>
      <c r="U5" s="9">
        <f t="shared" si="0"/>
        <v>13232.992499999998</v>
      </c>
    </row>
    <row r="6" spans="1:73" ht="15.75" x14ac:dyDescent="0.25">
      <c r="B6" s="7" t="s">
        <v>40</v>
      </c>
      <c r="C6" s="14">
        <v>0</v>
      </c>
      <c r="D6" s="14">
        <v>31.184999999999999</v>
      </c>
      <c r="E6" s="14">
        <v>18.2</v>
      </c>
      <c r="F6" s="14">
        <v>33.15</v>
      </c>
      <c r="G6" s="14">
        <v>0</v>
      </c>
      <c r="H6" s="14">
        <v>0</v>
      </c>
      <c r="I6" s="14">
        <v>1144.8399999999999</v>
      </c>
      <c r="J6" s="14">
        <v>0</v>
      </c>
      <c r="K6" s="14">
        <v>0</v>
      </c>
      <c r="L6" s="14">
        <v>1</v>
      </c>
      <c r="M6" s="14">
        <v>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f t="shared" si="1"/>
        <v>1229.375</v>
      </c>
      <c r="U6" s="9">
        <f t="shared" si="0"/>
        <v>13232.992499999998</v>
      </c>
    </row>
    <row r="7" spans="1:73" ht="32.1" customHeight="1" x14ac:dyDescent="0.25">
      <c r="B7" s="10" t="s">
        <v>34</v>
      </c>
      <c r="C7" s="11">
        <f t="shared" ref="C7:U7" si="2">SUM(C4:C6)</f>
        <v>646.74699999999996</v>
      </c>
      <c r="D7" s="11">
        <f t="shared" si="2"/>
        <v>93.554999999999993</v>
      </c>
      <c r="E7" s="11">
        <f t="shared" si="2"/>
        <v>54.599999999999994</v>
      </c>
      <c r="F7" s="11">
        <f t="shared" si="2"/>
        <v>99.449999999999989</v>
      </c>
      <c r="G7" s="11">
        <f t="shared" si="2"/>
        <v>0</v>
      </c>
      <c r="H7" s="11">
        <f t="shared" si="2"/>
        <v>0</v>
      </c>
      <c r="I7" s="11">
        <f t="shared" si="2"/>
        <v>2538.08</v>
      </c>
      <c r="J7" s="11">
        <f t="shared" si="2"/>
        <v>0</v>
      </c>
      <c r="K7" s="11">
        <f t="shared" si="2"/>
        <v>0</v>
      </c>
      <c r="L7" s="11">
        <f t="shared" si="2"/>
        <v>2</v>
      </c>
      <c r="M7" s="11">
        <f t="shared" si="2"/>
        <v>2</v>
      </c>
      <c r="N7" s="11">
        <f t="shared" si="2"/>
        <v>0</v>
      </c>
      <c r="O7" s="11">
        <f t="shared" si="2"/>
        <v>0</v>
      </c>
      <c r="P7" s="11">
        <f t="shared" si="2"/>
        <v>0</v>
      </c>
      <c r="Q7" s="11">
        <f t="shared" si="2"/>
        <v>0</v>
      </c>
      <c r="R7" s="11">
        <f t="shared" si="2"/>
        <v>0</v>
      </c>
      <c r="S7" s="11">
        <f t="shared" si="2"/>
        <v>0</v>
      </c>
      <c r="T7" s="11">
        <f t="shared" si="2"/>
        <v>3436.4319999999998</v>
      </c>
      <c r="U7" s="11">
        <f t="shared" si="2"/>
        <v>36989.754047999995</v>
      </c>
    </row>
    <row r="8" spans="1:73" s="28" customFormat="1" ht="18" customHeight="1" x14ac:dyDescent="0.25">
      <c r="A8" s="1"/>
      <c r="B8" s="29" t="s">
        <v>42</v>
      </c>
      <c r="C8" s="30">
        <v>298.58</v>
      </c>
      <c r="D8" s="30">
        <v>31.19</v>
      </c>
      <c r="E8" s="30">
        <v>18.2</v>
      </c>
      <c r="F8" s="30">
        <v>33.15</v>
      </c>
      <c r="G8" s="30">
        <v>0</v>
      </c>
      <c r="H8" s="30">
        <v>717.15</v>
      </c>
      <c r="I8" s="30">
        <v>59.37</v>
      </c>
      <c r="J8" s="30">
        <v>0</v>
      </c>
      <c r="K8" s="30">
        <v>0</v>
      </c>
      <c r="L8" s="30">
        <v>1</v>
      </c>
      <c r="M8" s="30">
        <v>1</v>
      </c>
      <c r="N8" s="30">
        <v>36.229999999999997</v>
      </c>
      <c r="O8" s="30">
        <v>11</v>
      </c>
      <c r="P8" s="30">
        <v>0</v>
      </c>
      <c r="Q8" s="30">
        <v>0</v>
      </c>
      <c r="R8" s="30">
        <v>0</v>
      </c>
      <c r="S8" s="30">
        <v>0</v>
      </c>
      <c r="T8" s="30">
        <f>C8+D8+E8+F8+H8+I8+L8+M8+N8+O8</f>
        <v>1206.8699999999999</v>
      </c>
      <c r="U8" s="31">
        <f>T8*10.764</f>
        <v>12990.748679999999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s="22" customFormat="1" ht="15.75" customHeight="1" x14ac:dyDescent="0.25">
      <c r="A9" s="1"/>
      <c r="B9" s="7" t="s">
        <v>43</v>
      </c>
      <c r="C9" s="14">
        <v>357.95</v>
      </c>
      <c r="D9" s="14">
        <v>31.184999999999999</v>
      </c>
      <c r="E9" s="14">
        <v>18.2</v>
      </c>
      <c r="F9" s="14">
        <v>33.15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</v>
      </c>
      <c r="M9" s="14">
        <v>1</v>
      </c>
      <c r="N9" s="14">
        <v>43.21</v>
      </c>
      <c r="O9" s="14">
        <v>13.2</v>
      </c>
      <c r="P9" s="14">
        <v>0</v>
      </c>
      <c r="Q9" s="14">
        <v>0</v>
      </c>
      <c r="R9" s="14">
        <v>0</v>
      </c>
      <c r="S9" s="14">
        <v>0</v>
      </c>
      <c r="T9" s="14">
        <f t="shared" ref="T9:T27" si="3">C9+D9+E9+F9+L9+M9+N9+O9</f>
        <v>498.89499999999992</v>
      </c>
      <c r="U9" s="9">
        <f t="shared" ref="U9:U28" si="4">T9*10.764</f>
        <v>5370.105779999999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s="22" customFormat="1" ht="15.75" customHeight="1" x14ac:dyDescent="0.25">
      <c r="A10" s="1"/>
      <c r="B10" s="7" t="s">
        <v>44</v>
      </c>
      <c r="C10" s="14">
        <v>357.95</v>
      </c>
      <c r="D10" s="14">
        <v>31.184999999999999</v>
      </c>
      <c r="E10" s="14">
        <v>18.2</v>
      </c>
      <c r="F10" s="14">
        <v>33.15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</v>
      </c>
      <c r="M10" s="14">
        <v>1</v>
      </c>
      <c r="N10" s="14">
        <v>43.21</v>
      </c>
      <c r="O10" s="14">
        <v>13.2</v>
      </c>
      <c r="P10" s="14">
        <v>0</v>
      </c>
      <c r="Q10" s="14">
        <v>0</v>
      </c>
      <c r="R10" s="14">
        <v>0</v>
      </c>
      <c r="S10" s="14">
        <v>0</v>
      </c>
      <c r="T10" s="14">
        <f t="shared" si="3"/>
        <v>498.89499999999992</v>
      </c>
      <c r="U10" s="9">
        <f t="shared" si="4"/>
        <v>5370.105779999999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ht="15.75" x14ac:dyDescent="0.25">
      <c r="B11" s="7" t="s">
        <v>16</v>
      </c>
      <c r="C11" s="14">
        <v>357.95</v>
      </c>
      <c r="D11" s="14">
        <v>31.184999999999999</v>
      </c>
      <c r="E11" s="14">
        <v>18.2</v>
      </c>
      <c r="F11" s="14">
        <v>33.15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  <c r="M11" s="14">
        <v>1</v>
      </c>
      <c r="N11" s="14">
        <v>43.21</v>
      </c>
      <c r="O11" s="14">
        <v>13.2</v>
      </c>
      <c r="P11" s="14">
        <v>0</v>
      </c>
      <c r="Q11" s="14">
        <v>0</v>
      </c>
      <c r="R11" s="14">
        <v>0</v>
      </c>
      <c r="S11" s="14">
        <v>0</v>
      </c>
      <c r="T11" s="14">
        <f t="shared" si="3"/>
        <v>498.89499999999992</v>
      </c>
      <c r="U11" s="9">
        <f t="shared" si="4"/>
        <v>5370.105779999999</v>
      </c>
    </row>
    <row r="12" spans="1:73" ht="15.75" x14ac:dyDescent="0.25">
      <c r="B12" s="13" t="s">
        <v>17</v>
      </c>
      <c r="C12" s="14">
        <v>357.95</v>
      </c>
      <c r="D12" s="14">
        <v>31.184999999999999</v>
      </c>
      <c r="E12" s="14">
        <v>18.2</v>
      </c>
      <c r="F12" s="14">
        <v>33.15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</v>
      </c>
      <c r="M12" s="14">
        <v>1</v>
      </c>
      <c r="N12" s="14">
        <v>43.21</v>
      </c>
      <c r="O12" s="14">
        <v>13.2</v>
      </c>
      <c r="P12" s="14">
        <v>0</v>
      </c>
      <c r="Q12" s="14">
        <v>0</v>
      </c>
      <c r="R12" s="14">
        <v>0</v>
      </c>
      <c r="S12" s="14">
        <v>0</v>
      </c>
      <c r="T12" s="14">
        <f t="shared" si="3"/>
        <v>498.89499999999992</v>
      </c>
      <c r="U12" s="9">
        <f t="shared" si="4"/>
        <v>5370.105779999999</v>
      </c>
    </row>
    <row r="13" spans="1:73" s="26" customFormat="1" ht="15.75" x14ac:dyDescent="0.25">
      <c r="A13" s="1"/>
      <c r="B13" s="23" t="s">
        <v>48</v>
      </c>
      <c r="C13" s="24">
        <v>298.58</v>
      </c>
      <c r="D13" s="24">
        <v>31.19</v>
      </c>
      <c r="E13" s="24">
        <v>18.2</v>
      </c>
      <c r="F13" s="24">
        <v>33.15</v>
      </c>
      <c r="G13" s="24">
        <v>0</v>
      </c>
      <c r="H13" s="24">
        <v>0</v>
      </c>
      <c r="I13" s="24">
        <v>59.37</v>
      </c>
      <c r="J13" s="24">
        <v>0</v>
      </c>
      <c r="K13" s="24">
        <v>0</v>
      </c>
      <c r="L13" s="24">
        <v>1</v>
      </c>
      <c r="M13" s="24">
        <v>1</v>
      </c>
      <c r="N13" s="24">
        <v>43.21</v>
      </c>
      <c r="O13" s="24">
        <v>13.2</v>
      </c>
      <c r="P13" s="24">
        <v>0</v>
      </c>
      <c r="Q13" s="24">
        <v>0</v>
      </c>
      <c r="R13" s="24">
        <v>0</v>
      </c>
      <c r="S13" s="24">
        <v>0</v>
      </c>
      <c r="T13" s="24">
        <f>C13+D13+E13+F13+I13+L13+M13+N13+O13</f>
        <v>498.89999999999992</v>
      </c>
      <c r="U13" s="25">
        <f t="shared" si="4"/>
        <v>5370.159599999999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ht="15.75" x14ac:dyDescent="0.25">
      <c r="B14" s="13" t="s">
        <v>18</v>
      </c>
      <c r="C14" s="14">
        <v>357.95</v>
      </c>
      <c r="D14" s="14">
        <v>31.184999999999999</v>
      </c>
      <c r="E14" s="14">
        <v>18.2</v>
      </c>
      <c r="F14" s="14">
        <v>33.15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</v>
      </c>
      <c r="M14" s="14">
        <v>1</v>
      </c>
      <c r="N14" s="14">
        <v>43.21</v>
      </c>
      <c r="O14" s="14">
        <v>13.2</v>
      </c>
      <c r="P14" s="14">
        <v>0</v>
      </c>
      <c r="Q14" s="14">
        <v>0</v>
      </c>
      <c r="R14" s="14">
        <v>0</v>
      </c>
      <c r="S14" s="14">
        <v>0</v>
      </c>
      <c r="T14" s="14">
        <f t="shared" si="3"/>
        <v>498.89499999999992</v>
      </c>
      <c r="U14" s="9">
        <f t="shared" si="4"/>
        <v>5370.105779999999</v>
      </c>
    </row>
    <row r="15" spans="1:73" ht="15.75" x14ac:dyDescent="0.25">
      <c r="B15" s="7" t="s">
        <v>19</v>
      </c>
      <c r="C15" s="14">
        <v>357.95</v>
      </c>
      <c r="D15" s="14">
        <v>31.184999999999999</v>
      </c>
      <c r="E15" s="14">
        <v>18.2</v>
      </c>
      <c r="F15" s="14">
        <v>33.15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4">
        <v>1</v>
      </c>
      <c r="N15" s="14">
        <v>43.21</v>
      </c>
      <c r="O15" s="14">
        <v>13.2</v>
      </c>
      <c r="P15" s="14">
        <v>0</v>
      </c>
      <c r="Q15" s="14">
        <v>0</v>
      </c>
      <c r="R15" s="14">
        <v>0</v>
      </c>
      <c r="S15" s="14">
        <v>0</v>
      </c>
      <c r="T15" s="14">
        <f t="shared" si="3"/>
        <v>498.89499999999992</v>
      </c>
      <c r="U15" s="9">
        <f t="shared" si="4"/>
        <v>5370.105779999999</v>
      </c>
    </row>
    <row r="16" spans="1:73" ht="15.75" x14ac:dyDescent="0.25">
      <c r="B16" s="13" t="s">
        <v>20</v>
      </c>
      <c r="C16" s="14">
        <v>357.95</v>
      </c>
      <c r="D16" s="14">
        <v>31.184999999999999</v>
      </c>
      <c r="E16" s="14">
        <v>18.2</v>
      </c>
      <c r="F16" s="14">
        <v>33.15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</v>
      </c>
      <c r="M16" s="14">
        <v>1</v>
      </c>
      <c r="N16" s="14">
        <v>43.21</v>
      </c>
      <c r="O16" s="14">
        <v>13.2</v>
      </c>
      <c r="P16" s="14">
        <v>0</v>
      </c>
      <c r="Q16" s="14">
        <v>0</v>
      </c>
      <c r="R16" s="14">
        <v>0</v>
      </c>
      <c r="S16" s="14">
        <v>0</v>
      </c>
      <c r="T16" s="14">
        <f t="shared" si="3"/>
        <v>498.89499999999992</v>
      </c>
      <c r="U16" s="9">
        <f t="shared" si="4"/>
        <v>5370.105779999999</v>
      </c>
    </row>
    <row r="17" spans="1:73" ht="15.75" x14ac:dyDescent="0.25">
      <c r="B17" s="7" t="s">
        <v>21</v>
      </c>
      <c r="C17" s="14">
        <v>357.95</v>
      </c>
      <c r="D17" s="14">
        <v>31.184999999999999</v>
      </c>
      <c r="E17" s="14">
        <v>18.2</v>
      </c>
      <c r="F17" s="14">
        <v>33.15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4">
        <v>1</v>
      </c>
      <c r="N17" s="14">
        <v>43.21</v>
      </c>
      <c r="O17" s="14">
        <v>13.2</v>
      </c>
      <c r="P17" s="14">
        <v>0</v>
      </c>
      <c r="Q17" s="14">
        <v>0</v>
      </c>
      <c r="R17" s="14">
        <v>0</v>
      </c>
      <c r="S17" s="14">
        <v>0</v>
      </c>
      <c r="T17" s="14">
        <f t="shared" si="3"/>
        <v>498.89499999999992</v>
      </c>
      <c r="U17" s="9">
        <f t="shared" si="4"/>
        <v>5370.105779999999</v>
      </c>
    </row>
    <row r="18" spans="1:73" s="26" customFormat="1" ht="15.75" x14ac:dyDescent="0.25">
      <c r="A18" s="1"/>
      <c r="B18" s="27" t="s">
        <v>49</v>
      </c>
      <c r="C18" s="24">
        <v>298.58</v>
      </c>
      <c r="D18" s="24">
        <v>31.19</v>
      </c>
      <c r="E18" s="24">
        <v>18.2</v>
      </c>
      <c r="F18" s="24">
        <v>33.15</v>
      </c>
      <c r="G18" s="24">
        <v>0</v>
      </c>
      <c r="H18" s="24">
        <v>0</v>
      </c>
      <c r="I18" s="24">
        <v>59.37</v>
      </c>
      <c r="J18" s="24">
        <v>0</v>
      </c>
      <c r="K18" s="24">
        <v>0</v>
      </c>
      <c r="L18" s="24">
        <v>1</v>
      </c>
      <c r="M18" s="24">
        <v>1</v>
      </c>
      <c r="N18" s="24">
        <v>43.21</v>
      </c>
      <c r="O18" s="24">
        <v>13.2</v>
      </c>
      <c r="P18" s="24">
        <v>0</v>
      </c>
      <c r="Q18" s="24">
        <v>0</v>
      </c>
      <c r="R18" s="24">
        <v>0</v>
      </c>
      <c r="S18" s="24">
        <v>0</v>
      </c>
      <c r="T18" s="24">
        <f>C18+D18+E18+F18+I18+L18+M18+N18+O18</f>
        <v>498.89999999999992</v>
      </c>
      <c r="U18" s="25">
        <f t="shared" si="4"/>
        <v>5370.159599999999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ht="15.75" x14ac:dyDescent="0.25">
      <c r="B19" s="7" t="s">
        <v>22</v>
      </c>
      <c r="C19" s="14">
        <v>357.95</v>
      </c>
      <c r="D19" s="14">
        <v>31.184999999999999</v>
      </c>
      <c r="E19" s="14">
        <v>18.2</v>
      </c>
      <c r="F19" s="14">
        <v>33.15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4">
        <v>1</v>
      </c>
      <c r="N19" s="14">
        <v>43.21</v>
      </c>
      <c r="O19" s="14">
        <v>13.2</v>
      </c>
      <c r="P19" s="14">
        <v>0</v>
      </c>
      <c r="Q19" s="14">
        <v>0</v>
      </c>
      <c r="R19" s="14">
        <v>0</v>
      </c>
      <c r="S19" s="14">
        <v>0</v>
      </c>
      <c r="T19" s="14">
        <f t="shared" si="3"/>
        <v>498.89499999999992</v>
      </c>
      <c r="U19" s="9">
        <f t="shared" si="4"/>
        <v>5370.105779999999</v>
      </c>
    </row>
    <row r="20" spans="1:73" ht="15.75" x14ac:dyDescent="0.25">
      <c r="B20" s="13" t="s">
        <v>23</v>
      </c>
      <c r="C20" s="14">
        <v>357.95</v>
      </c>
      <c r="D20" s="14">
        <v>31.184999999999999</v>
      </c>
      <c r="E20" s="14">
        <v>18.2</v>
      </c>
      <c r="F20" s="14">
        <v>33.15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</v>
      </c>
      <c r="M20" s="14">
        <v>1</v>
      </c>
      <c r="N20" s="14">
        <v>43.21</v>
      </c>
      <c r="O20" s="14">
        <v>13.2</v>
      </c>
      <c r="P20" s="14">
        <v>0</v>
      </c>
      <c r="Q20" s="14">
        <v>0</v>
      </c>
      <c r="R20" s="14">
        <v>0</v>
      </c>
      <c r="S20" s="14">
        <v>0</v>
      </c>
      <c r="T20" s="14">
        <f t="shared" si="3"/>
        <v>498.89499999999992</v>
      </c>
      <c r="U20" s="9">
        <f t="shared" si="4"/>
        <v>5370.105779999999</v>
      </c>
    </row>
    <row r="21" spans="1:73" ht="15.75" x14ac:dyDescent="0.25">
      <c r="B21" s="7" t="s">
        <v>24</v>
      </c>
      <c r="C21" s="14">
        <v>357.95</v>
      </c>
      <c r="D21" s="14">
        <v>31.184999999999999</v>
      </c>
      <c r="E21" s="14">
        <v>18.2</v>
      </c>
      <c r="F21" s="14">
        <v>33.15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</v>
      </c>
      <c r="M21" s="14">
        <v>1</v>
      </c>
      <c r="N21" s="14">
        <v>43.21</v>
      </c>
      <c r="O21" s="14">
        <v>13.2</v>
      </c>
      <c r="P21" s="14">
        <v>0</v>
      </c>
      <c r="Q21" s="14">
        <v>0</v>
      </c>
      <c r="R21" s="14">
        <v>0</v>
      </c>
      <c r="S21" s="14">
        <v>0</v>
      </c>
      <c r="T21" s="14">
        <f t="shared" si="3"/>
        <v>498.89499999999992</v>
      </c>
      <c r="U21" s="9">
        <f t="shared" si="4"/>
        <v>5370.105779999999</v>
      </c>
    </row>
    <row r="22" spans="1:73" ht="15.75" x14ac:dyDescent="0.25">
      <c r="B22" s="13" t="s">
        <v>25</v>
      </c>
      <c r="C22" s="14">
        <v>357.95</v>
      </c>
      <c r="D22" s="14">
        <v>31.184999999999999</v>
      </c>
      <c r="E22" s="14">
        <v>18.2</v>
      </c>
      <c r="F22" s="14">
        <v>33.15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</v>
      </c>
      <c r="M22" s="14">
        <v>1</v>
      </c>
      <c r="N22" s="14">
        <v>43.21</v>
      </c>
      <c r="O22" s="14">
        <v>13.2</v>
      </c>
      <c r="P22" s="14">
        <v>0</v>
      </c>
      <c r="Q22" s="14">
        <v>0</v>
      </c>
      <c r="R22" s="14">
        <v>0</v>
      </c>
      <c r="S22" s="14">
        <v>0</v>
      </c>
      <c r="T22" s="14">
        <f t="shared" si="3"/>
        <v>498.89499999999992</v>
      </c>
      <c r="U22" s="9">
        <f t="shared" si="4"/>
        <v>5370.105779999999</v>
      </c>
    </row>
    <row r="23" spans="1:73" s="26" customFormat="1" ht="15.75" x14ac:dyDescent="0.25">
      <c r="A23" s="1"/>
      <c r="B23" s="23" t="s">
        <v>50</v>
      </c>
      <c r="C23" s="24">
        <v>298.58</v>
      </c>
      <c r="D23" s="24">
        <v>31.19</v>
      </c>
      <c r="E23" s="24">
        <v>18.2</v>
      </c>
      <c r="F23" s="24">
        <v>33.15</v>
      </c>
      <c r="G23" s="24">
        <v>0</v>
      </c>
      <c r="H23" s="24">
        <v>0</v>
      </c>
      <c r="I23" s="24">
        <v>59.37</v>
      </c>
      <c r="J23" s="24">
        <v>0</v>
      </c>
      <c r="K23" s="24">
        <v>0</v>
      </c>
      <c r="L23" s="24">
        <v>1</v>
      </c>
      <c r="M23" s="24">
        <v>1</v>
      </c>
      <c r="N23" s="24">
        <v>43.21</v>
      </c>
      <c r="O23" s="24">
        <v>13.2</v>
      </c>
      <c r="P23" s="24">
        <v>0</v>
      </c>
      <c r="Q23" s="24">
        <v>0</v>
      </c>
      <c r="R23" s="24">
        <v>0</v>
      </c>
      <c r="S23" s="24">
        <v>0</v>
      </c>
      <c r="T23" s="24">
        <f>C23+D23+E23+F23+I23+L23+M23+N23+O23</f>
        <v>498.89999999999992</v>
      </c>
      <c r="U23" s="25">
        <f t="shared" si="4"/>
        <v>5370.159599999999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15.75" x14ac:dyDescent="0.25">
      <c r="B24" s="13" t="s">
        <v>26</v>
      </c>
      <c r="C24" s="14">
        <v>357.95</v>
      </c>
      <c r="D24" s="14">
        <v>31.184999999999999</v>
      </c>
      <c r="E24" s="14">
        <v>18.2</v>
      </c>
      <c r="F24" s="14">
        <v>33.15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</v>
      </c>
      <c r="M24" s="14">
        <v>1</v>
      </c>
      <c r="N24" s="14">
        <v>43.21</v>
      </c>
      <c r="O24" s="14">
        <v>13.2</v>
      </c>
      <c r="P24" s="14">
        <v>0</v>
      </c>
      <c r="Q24" s="14">
        <v>0</v>
      </c>
      <c r="R24" s="14">
        <v>0</v>
      </c>
      <c r="S24" s="14">
        <v>0</v>
      </c>
      <c r="T24" s="14">
        <f t="shared" si="3"/>
        <v>498.89499999999992</v>
      </c>
      <c r="U24" s="9">
        <f t="shared" si="4"/>
        <v>5370.105779999999</v>
      </c>
    </row>
    <row r="25" spans="1:73" ht="15.75" x14ac:dyDescent="0.25">
      <c r="B25" s="7" t="s">
        <v>27</v>
      </c>
      <c r="C25" s="14">
        <v>357.95</v>
      </c>
      <c r="D25" s="14">
        <v>31.184999999999999</v>
      </c>
      <c r="E25" s="14">
        <v>18.2</v>
      </c>
      <c r="F25" s="14">
        <v>33.15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</v>
      </c>
      <c r="M25" s="14">
        <v>1</v>
      </c>
      <c r="N25" s="14">
        <v>43.21</v>
      </c>
      <c r="O25" s="14">
        <v>13.2</v>
      </c>
      <c r="P25" s="14">
        <v>0</v>
      </c>
      <c r="Q25" s="14">
        <v>0</v>
      </c>
      <c r="R25" s="14">
        <v>0</v>
      </c>
      <c r="S25" s="14">
        <v>0</v>
      </c>
      <c r="T25" s="14">
        <f t="shared" si="3"/>
        <v>498.89499999999992</v>
      </c>
      <c r="U25" s="9">
        <f t="shared" si="4"/>
        <v>5370.105779999999</v>
      </c>
    </row>
    <row r="26" spans="1:73" ht="15.75" x14ac:dyDescent="0.25">
      <c r="B26" s="13" t="s">
        <v>28</v>
      </c>
      <c r="C26" s="14">
        <v>357.95</v>
      </c>
      <c r="D26" s="14">
        <v>31.184999999999999</v>
      </c>
      <c r="E26" s="14">
        <v>18.2</v>
      </c>
      <c r="F26" s="14">
        <v>33.15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1</v>
      </c>
      <c r="M26" s="14">
        <v>1</v>
      </c>
      <c r="N26" s="14">
        <v>43.21</v>
      </c>
      <c r="O26" s="14">
        <v>13.2</v>
      </c>
      <c r="P26" s="14">
        <v>0</v>
      </c>
      <c r="Q26" s="14">
        <v>0</v>
      </c>
      <c r="R26" s="14">
        <v>0</v>
      </c>
      <c r="S26" s="14">
        <v>0</v>
      </c>
      <c r="T26" s="14">
        <f t="shared" si="3"/>
        <v>498.89499999999992</v>
      </c>
      <c r="U26" s="9">
        <f t="shared" si="4"/>
        <v>5370.105779999999</v>
      </c>
    </row>
    <row r="27" spans="1:73" ht="15.75" x14ac:dyDescent="0.25">
      <c r="B27" s="7" t="s">
        <v>29</v>
      </c>
      <c r="C27" s="14">
        <v>357.95</v>
      </c>
      <c r="D27" s="14">
        <v>31.184999999999999</v>
      </c>
      <c r="E27" s="14">
        <v>18.2</v>
      </c>
      <c r="F27" s="14">
        <v>33.15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1</v>
      </c>
      <c r="M27" s="14">
        <v>1</v>
      </c>
      <c r="N27" s="14">
        <v>43.21</v>
      </c>
      <c r="O27" s="14">
        <v>13.2</v>
      </c>
      <c r="P27" s="14">
        <v>0</v>
      </c>
      <c r="Q27" s="14">
        <v>0</v>
      </c>
      <c r="R27" s="14">
        <v>0</v>
      </c>
      <c r="S27" s="14">
        <v>0</v>
      </c>
      <c r="T27" s="14">
        <f t="shared" si="3"/>
        <v>498.89499999999992</v>
      </c>
      <c r="U27" s="9">
        <f t="shared" si="4"/>
        <v>5370.105779999999</v>
      </c>
    </row>
    <row r="28" spans="1:73" ht="15.75" x14ac:dyDescent="0.25">
      <c r="B28" s="7" t="s">
        <v>1</v>
      </c>
      <c r="C28" s="12">
        <v>0</v>
      </c>
      <c r="D28" s="14">
        <v>31.18</v>
      </c>
      <c r="E28" s="14">
        <v>18.2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</v>
      </c>
      <c r="M28" s="14">
        <v>1</v>
      </c>
      <c r="N28" s="14">
        <v>0</v>
      </c>
      <c r="O28" s="14">
        <v>0</v>
      </c>
      <c r="P28" s="14">
        <v>31.45</v>
      </c>
      <c r="Q28" s="14">
        <v>0</v>
      </c>
      <c r="R28" s="14">
        <v>0</v>
      </c>
      <c r="S28" s="14">
        <v>0</v>
      </c>
      <c r="T28" s="14">
        <f>C28+D28+E28+F28+L28+M28+N28+O28+P28</f>
        <v>82.83</v>
      </c>
      <c r="U28" s="9">
        <f t="shared" si="4"/>
        <v>891.58211999999992</v>
      </c>
    </row>
    <row r="29" spans="1:73" ht="32.1" customHeight="1" x14ac:dyDescent="0.25">
      <c r="B29" s="10" t="s">
        <v>45</v>
      </c>
      <c r="C29" s="15">
        <f>SUM(C8:C28)</f>
        <v>6921.5199999999977</v>
      </c>
      <c r="D29" s="15">
        <f t="shared" ref="D29:U29" si="5">SUM(D8:D28)</f>
        <v>654.89999999999975</v>
      </c>
      <c r="E29" s="15">
        <f t="shared" si="5"/>
        <v>382.19999999999987</v>
      </c>
      <c r="F29" s="15">
        <f t="shared" si="5"/>
        <v>662.99999999999977</v>
      </c>
      <c r="G29" s="15">
        <f t="shared" si="5"/>
        <v>0</v>
      </c>
      <c r="H29" s="15">
        <f t="shared" si="5"/>
        <v>717.15</v>
      </c>
      <c r="I29" s="15">
        <f t="shared" si="5"/>
        <v>237.48</v>
      </c>
      <c r="J29" s="15">
        <f t="shared" si="5"/>
        <v>0</v>
      </c>
      <c r="K29" s="15">
        <f t="shared" si="5"/>
        <v>0</v>
      </c>
      <c r="L29" s="15">
        <f t="shared" si="5"/>
        <v>21</v>
      </c>
      <c r="M29" s="15">
        <f t="shared" si="5"/>
        <v>21</v>
      </c>
      <c r="N29" s="15">
        <f t="shared" si="5"/>
        <v>857.22000000000014</v>
      </c>
      <c r="O29" s="15">
        <f t="shared" si="5"/>
        <v>261.7999999999999</v>
      </c>
      <c r="P29" s="15">
        <f t="shared" si="5"/>
        <v>31.45</v>
      </c>
      <c r="Q29" s="15">
        <f t="shared" si="5"/>
        <v>0</v>
      </c>
      <c r="R29" s="15">
        <f t="shared" si="5"/>
        <v>0</v>
      </c>
      <c r="S29" s="15">
        <f t="shared" si="5"/>
        <v>0</v>
      </c>
      <c r="T29" s="15">
        <f t="shared" si="5"/>
        <v>10768.719999999998</v>
      </c>
      <c r="U29" s="15">
        <f t="shared" si="5"/>
        <v>115914.50207999998</v>
      </c>
    </row>
    <row r="30" spans="1:73" ht="32.1" customHeight="1" x14ac:dyDescent="0.25">
      <c r="B30" s="16" t="s">
        <v>46</v>
      </c>
      <c r="C30" s="17">
        <f>C7+C29</f>
        <v>7568.266999999998</v>
      </c>
      <c r="D30" s="17">
        <f t="shared" ref="D30:U30" si="6">D7+D29</f>
        <v>748.4549999999997</v>
      </c>
      <c r="E30" s="17">
        <f t="shared" si="6"/>
        <v>436.79999999999984</v>
      </c>
      <c r="F30" s="17">
        <f t="shared" si="6"/>
        <v>762.44999999999982</v>
      </c>
      <c r="G30" s="17">
        <f t="shared" si="6"/>
        <v>0</v>
      </c>
      <c r="H30" s="17">
        <f t="shared" si="6"/>
        <v>717.15</v>
      </c>
      <c r="I30" s="17">
        <f t="shared" si="6"/>
        <v>2775.56</v>
      </c>
      <c r="J30" s="17">
        <f t="shared" si="6"/>
        <v>0</v>
      </c>
      <c r="K30" s="17">
        <f t="shared" si="6"/>
        <v>0</v>
      </c>
      <c r="L30" s="17">
        <f t="shared" si="6"/>
        <v>23</v>
      </c>
      <c r="M30" s="17">
        <f t="shared" si="6"/>
        <v>23</v>
      </c>
      <c r="N30" s="17">
        <f t="shared" si="6"/>
        <v>857.22000000000014</v>
      </c>
      <c r="O30" s="17">
        <f t="shared" si="6"/>
        <v>261.7999999999999</v>
      </c>
      <c r="P30" s="17">
        <f t="shared" si="6"/>
        <v>31.45</v>
      </c>
      <c r="Q30" s="17">
        <f t="shared" si="6"/>
        <v>0</v>
      </c>
      <c r="R30" s="17">
        <f t="shared" si="6"/>
        <v>0</v>
      </c>
      <c r="S30" s="17">
        <f t="shared" si="6"/>
        <v>0</v>
      </c>
      <c r="T30" s="17">
        <f t="shared" si="6"/>
        <v>14205.151999999998</v>
      </c>
      <c r="U30" s="17">
        <f t="shared" si="6"/>
        <v>152904.25612799998</v>
      </c>
    </row>
    <row r="31" spans="1:73" ht="32.1" customHeight="1" x14ac:dyDescent="0.25">
      <c r="B31" s="18" t="s">
        <v>35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53"/>
      <c r="U31" s="55"/>
    </row>
    <row r="32" spans="1:73" ht="32.1" customHeight="1" thickBot="1" x14ac:dyDescent="0.3">
      <c r="B32" s="20" t="s">
        <v>36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54"/>
      <c r="U32" s="56"/>
    </row>
  </sheetData>
  <mergeCells count="3">
    <mergeCell ref="B2:T2"/>
    <mergeCell ref="T31:T32"/>
    <mergeCell ref="U31:U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8FA0-58E4-4E56-B08E-0983E803D60E}">
  <dimension ref="A1:BT32"/>
  <sheetViews>
    <sheetView topLeftCell="A13" workbookViewId="0">
      <selection activeCell="T9" sqref="T9"/>
    </sheetView>
  </sheetViews>
  <sheetFormatPr defaultRowHeight="15" x14ac:dyDescent="0.25"/>
  <cols>
    <col min="1" max="1" width="9.140625" style="1"/>
    <col min="2" max="2" width="24.28515625" style="1" bestFit="1" customWidth="1"/>
    <col min="3" max="3" width="12.140625" style="1" bestFit="1" customWidth="1"/>
    <col min="4" max="4" width="12.85546875" style="1" customWidth="1"/>
    <col min="5" max="7" width="10.85546875" style="1" bestFit="1" customWidth="1"/>
    <col min="8" max="8" width="12.140625" style="1" bestFit="1" customWidth="1"/>
    <col min="9" max="10" width="11.7109375" style="1" customWidth="1"/>
    <col min="11" max="13" width="9.5703125" style="1" bestFit="1" customWidth="1"/>
    <col min="14" max="14" width="10.85546875" style="1" bestFit="1" customWidth="1"/>
    <col min="15" max="15" width="11.42578125" style="1" customWidth="1"/>
    <col min="16" max="16" width="10.7109375" style="1" customWidth="1"/>
    <col min="17" max="19" width="11" style="1" customWidth="1"/>
    <col min="20" max="21" width="14.7109375" style="1" customWidth="1"/>
    <col min="22" max="257" width="9.140625" style="1"/>
    <col min="258" max="258" width="21.42578125" style="1" customWidth="1"/>
    <col min="259" max="259" width="12.140625" style="1" bestFit="1" customWidth="1"/>
    <col min="260" max="260" width="12.85546875" style="1" customWidth="1"/>
    <col min="261" max="263" width="10.85546875" style="1" bestFit="1" customWidth="1"/>
    <col min="264" max="264" width="12.140625" style="1" bestFit="1" customWidth="1"/>
    <col min="265" max="266" width="11.7109375" style="1" customWidth="1"/>
    <col min="267" max="269" width="9.5703125" style="1" bestFit="1" customWidth="1"/>
    <col min="270" max="270" width="10.85546875" style="1" bestFit="1" customWidth="1"/>
    <col min="271" max="271" width="11.42578125" style="1" customWidth="1"/>
    <col min="272" max="272" width="10.7109375" style="1" customWidth="1"/>
    <col min="273" max="275" width="11" style="1" customWidth="1"/>
    <col min="276" max="277" width="14.7109375" style="1" customWidth="1"/>
    <col min="278" max="513" width="9.140625" style="1"/>
    <col min="514" max="514" width="21.42578125" style="1" customWidth="1"/>
    <col min="515" max="515" width="12.140625" style="1" bestFit="1" customWidth="1"/>
    <col min="516" max="516" width="12.85546875" style="1" customWidth="1"/>
    <col min="517" max="519" width="10.85546875" style="1" bestFit="1" customWidth="1"/>
    <col min="520" max="520" width="12.140625" style="1" bestFit="1" customWidth="1"/>
    <col min="521" max="522" width="11.7109375" style="1" customWidth="1"/>
    <col min="523" max="525" width="9.5703125" style="1" bestFit="1" customWidth="1"/>
    <col min="526" max="526" width="10.85546875" style="1" bestFit="1" customWidth="1"/>
    <col min="527" max="527" width="11.42578125" style="1" customWidth="1"/>
    <col min="528" max="528" width="10.7109375" style="1" customWidth="1"/>
    <col min="529" max="531" width="11" style="1" customWidth="1"/>
    <col min="532" max="533" width="14.7109375" style="1" customWidth="1"/>
    <col min="534" max="769" width="9.140625" style="1"/>
    <col min="770" max="770" width="21.42578125" style="1" customWidth="1"/>
    <col min="771" max="771" width="12.140625" style="1" bestFit="1" customWidth="1"/>
    <col min="772" max="772" width="12.85546875" style="1" customWidth="1"/>
    <col min="773" max="775" width="10.85546875" style="1" bestFit="1" customWidth="1"/>
    <col min="776" max="776" width="12.140625" style="1" bestFit="1" customWidth="1"/>
    <col min="777" max="778" width="11.7109375" style="1" customWidth="1"/>
    <col min="779" max="781" width="9.5703125" style="1" bestFit="1" customWidth="1"/>
    <col min="782" max="782" width="10.85546875" style="1" bestFit="1" customWidth="1"/>
    <col min="783" max="783" width="11.42578125" style="1" customWidth="1"/>
    <col min="784" max="784" width="10.7109375" style="1" customWidth="1"/>
    <col min="785" max="787" width="11" style="1" customWidth="1"/>
    <col min="788" max="789" width="14.7109375" style="1" customWidth="1"/>
    <col min="790" max="1025" width="9.140625" style="1"/>
    <col min="1026" max="1026" width="21.42578125" style="1" customWidth="1"/>
    <col min="1027" max="1027" width="12.140625" style="1" bestFit="1" customWidth="1"/>
    <col min="1028" max="1028" width="12.85546875" style="1" customWidth="1"/>
    <col min="1029" max="1031" width="10.85546875" style="1" bestFit="1" customWidth="1"/>
    <col min="1032" max="1032" width="12.140625" style="1" bestFit="1" customWidth="1"/>
    <col min="1033" max="1034" width="11.7109375" style="1" customWidth="1"/>
    <col min="1035" max="1037" width="9.5703125" style="1" bestFit="1" customWidth="1"/>
    <col min="1038" max="1038" width="10.85546875" style="1" bestFit="1" customWidth="1"/>
    <col min="1039" max="1039" width="11.42578125" style="1" customWidth="1"/>
    <col min="1040" max="1040" width="10.7109375" style="1" customWidth="1"/>
    <col min="1041" max="1043" width="11" style="1" customWidth="1"/>
    <col min="1044" max="1045" width="14.7109375" style="1" customWidth="1"/>
    <col min="1046" max="1281" width="9.140625" style="1"/>
    <col min="1282" max="1282" width="21.42578125" style="1" customWidth="1"/>
    <col min="1283" max="1283" width="12.140625" style="1" bestFit="1" customWidth="1"/>
    <col min="1284" max="1284" width="12.85546875" style="1" customWidth="1"/>
    <col min="1285" max="1287" width="10.85546875" style="1" bestFit="1" customWidth="1"/>
    <col min="1288" max="1288" width="12.140625" style="1" bestFit="1" customWidth="1"/>
    <col min="1289" max="1290" width="11.7109375" style="1" customWidth="1"/>
    <col min="1291" max="1293" width="9.5703125" style="1" bestFit="1" customWidth="1"/>
    <col min="1294" max="1294" width="10.85546875" style="1" bestFit="1" customWidth="1"/>
    <col min="1295" max="1295" width="11.42578125" style="1" customWidth="1"/>
    <col min="1296" max="1296" width="10.7109375" style="1" customWidth="1"/>
    <col min="1297" max="1299" width="11" style="1" customWidth="1"/>
    <col min="1300" max="1301" width="14.7109375" style="1" customWidth="1"/>
    <col min="1302" max="1537" width="9.140625" style="1"/>
    <col min="1538" max="1538" width="21.42578125" style="1" customWidth="1"/>
    <col min="1539" max="1539" width="12.140625" style="1" bestFit="1" customWidth="1"/>
    <col min="1540" max="1540" width="12.85546875" style="1" customWidth="1"/>
    <col min="1541" max="1543" width="10.85546875" style="1" bestFit="1" customWidth="1"/>
    <col min="1544" max="1544" width="12.140625" style="1" bestFit="1" customWidth="1"/>
    <col min="1545" max="1546" width="11.7109375" style="1" customWidth="1"/>
    <col min="1547" max="1549" width="9.5703125" style="1" bestFit="1" customWidth="1"/>
    <col min="1550" max="1550" width="10.85546875" style="1" bestFit="1" customWidth="1"/>
    <col min="1551" max="1551" width="11.42578125" style="1" customWidth="1"/>
    <col min="1552" max="1552" width="10.7109375" style="1" customWidth="1"/>
    <col min="1553" max="1555" width="11" style="1" customWidth="1"/>
    <col min="1556" max="1557" width="14.7109375" style="1" customWidth="1"/>
    <col min="1558" max="1793" width="9.140625" style="1"/>
    <col min="1794" max="1794" width="21.42578125" style="1" customWidth="1"/>
    <col min="1795" max="1795" width="12.140625" style="1" bestFit="1" customWidth="1"/>
    <col min="1796" max="1796" width="12.85546875" style="1" customWidth="1"/>
    <col min="1797" max="1799" width="10.85546875" style="1" bestFit="1" customWidth="1"/>
    <col min="1800" max="1800" width="12.140625" style="1" bestFit="1" customWidth="1"/>
    <col min="1801" max="1802" width="11.7109375" style="1" customWidth="1"/>
    <col min="1803" max="1805" width="9.5703125" style="1" bestFit="1" customWidth="1"/>
    <col min="1806" max="1806" width="10.85546875" style="1" bestFit="1" customWidth="1"/>
    <col min="1807" max="1807" width="11.42578125" style="1" customWidth="1"/>
    <col min="1808" max="1808" width="10.7109375" style="1" customWidth="1"/>
    <col min="1809" max="1811" width="11" style="1" customWidth="1"/>
    <col min="1812" max="1813" width="14.7109375" style="1" customWidth="1"/>
    <col min="1814" max="2049" width="9.140625" style="1"/>
    <col min="2050" max="2050" width="21.42578125" style="1" customWidth="1"/>
    <col min="2051" max="2051" width="12.140625" style="1" bestFit="1" customWidth="1"/>
    <col min="2052" max="2052" width="12.85546875" style="1" customWidth="1"/>
    <col min="2053" max="2055" width="10.85546875" style="1" bestFit="1" customWidth="1"/>
    <col min="2056" max="2056" width="12.140625" style="1" bestFit="1" customWidth="1"/>
    <col min="2057" max="2058" width="11.7109375" style="1" customWidth="1"/>
    <col min="2059" max="2061" width="9.5703125" style="1" bestFit="1" customWidth="1"/>
    <col min="2062" max="2062" width="10.85546875" style="1" bestFit="1" customWidth="1"/>
    <col min="2063" max="2063" width="11.42578125" style="1" customWidth="1"/>
    <col min="2064" max="2064" width="10.7109375" style="1" customWidth="1"/>
    <col min="2065" max="2067" width="11" style="1" customWidth="1"/>
    <col min="2068" max="2069" width="14.7109375" style="1" customWidth="1"/>
    <col min="2070" max="2305" width="9.140625" style="1"/>
    <col min="2306" max="2306" width="21.42578125" style="1" customWidth="1"/>
    <col min="2307" max="2307" width="12.140625" style="1" bestFit="1" customWidth="1"/>
    <col min="2308" max="2308" width="12.85546875" style="1" customWidth="1"/>
    <col min="2309" max="2311" width="10.85546875" style="1" bestFit="1" customWidth="1"/>
    <col min="2312" max="2312" width="12.140625" style="1" bestFit="1" customWidth="1"/>
    <col min="2313" max="2314" width="11.7109375" style="1" customWidth="1"/>
    <col min="2315" max="2317" width="9.5703125" style="1" bestFit="1" customWidth="1"/>
    <col min="2318" max="2318" width="10.85546875" style="1" bestFit="1" customWidth="1"/>
    <col min="2319" max="2319" width="11.42578125" style="1" customWidth="1"/>
    <col min="2320" max="2320" width="10.7109375" style="1" customWidth="1"/>
    <col min="2321" max="2323" width="11" style="1" customWidth="1"/>
    <col min="2324" max="2325" width="14.7109375" style="1" customWidth="1"/>
    <col min="2326" max="2561" width="9.140625" style="1"/>
    <col min="2562" max="2562" width="21.42578125" style="1" customWidth="1"/>
    <col min="2563" max="2563" width="12.140625" style="1" bestFit="1" customWidth="1"/>
    <col min="2564" max="2564" width="12.85546875" style="1" customWidth="1"/>
    <col min="2565" max="2567" width="10.85546875" style="1" bestFit="1" customWidth="1"/>
    <col min="2568" max="2568" width="12.140625" style="1" bestFit="1" customWidth="1"/>
    <col min="2569" max="2570" width="11.7109375" style="1" customWidth="1"/>
    <col min="2571" max="2573" width="9.5703125" style="1" bestFit="1" customWidth="1"/>
    <col min="2574" max="2574" width="10.85546875" style="1" bestFit="1" customWidth="1"/>
    <col min="2575" max="2575" width="11.42578125" style="1" customWidth="1"/>
    <col min="2576" max="2576" width="10.7109375" style="1" customWidth="1"/>
    <col min="2577" max="2579" width="11" style="1" customWidth="1"/>
    <col min="2580" max="2581" width="14.7109375" style="1" customWidth="1"/>
    <col min="2582" max="2817" width="9.140625" style="1"/>
    <col min="2818" max="2818" width="21.42578125" style="1" customWidth="1"/>
    <col min="2819" max="2819" width="12.140625" style="1" bestFit="1" customWidth="1"/>
    <col min="2820" max="2820" width="12.85546875" style="1" customWidth="1"/>
    <col min="2821" max="2823" width="10.85546875" style="1" bestFit="1" customWidth="1"/>
    <col min="2824" max="2824" width="12.140625" style="1" bestFit="1" customWidth="1"/>
    <col min="2825" max="2826" width="11.7109375" style="1" customWidth="1"/>
    <col min="2827" max="2829" width="9.5703125" style="1" bestFit="1" customWidth="1"/>
    <col min="2830" max="2830" width="10.85546875" style="1" bestFit="1" customWidth="1"/>
    <col min="2831" max="2831" width="11.42578125" style="1" customWidth="1"/>
    <col min="2832" max="2832" width="10.7109375" style="1" customWidth="1"/>
    <col min="2833" max="2835" width="11" style="1" customWidth="1"/>
    <col min="2836" max="2837" width="14.7109375" style="1" customWidth="1"/>
    <col min="2838" max="3073" width="9.140625" style="1"/>
    <col min="3074" max="3074" width="21.42578125" style="1" customWidth="1"/>
    <col min="3075" max="3075" width="12.140625" style="1" bestFit="1" customWidth="1"/>
    <col min="3076" max="3076" width="12.85546875" style="1" customWidth="1"/>
    <col min="3077" max="3079" width="10.85546875" style="1" bestFit="1" customWidth="1"/>
    <col min="3080" max="3080" width="12.140625" style="1" bestFit="1" customWidth="1"/>
    <col min="3081" max="3082" width="11.7109375" style="1" customWidth="1"/>
    <col min="3083" max="3085" width="9.5703125" style="1" bestFit="1" customWidth="1"/>
    <col min="3086" max="3086" width="10.85546875" style="1" bestFit="1" customWidth="1"/>
    <col min="3087" max="3087" width="11.42578125" style="1" customWidth="1"/>
    <col min="3088" max="3088" width="10.7109375" style="1" customWidth="1"/>
    <col min="3089" max="3091" width="11" style="1" customWidth="1"/>
    <col min="3092" max="3093" width="14.7109375" style="1" customWidth="1"/>
    <col min="3094" max="3329" width="9.140625" style="1"/>
    <col min="3330" max="3330" width="21.42578125" style="1" customWidth="1"/>
    <col min="3331" max="3331" width="12.140625" style="1" bestFit="1" customWidth="1"/>
    <col min="3332" max="3332" width="12.85546875" style="1" customWidth="1"/>
    <col min="3333" max="3335" width="10.85546875" style="1" bestFit="1" customWidth="1"/>
    <col min="3336" max="3336" width="12.140625" style="1" bestFit="1" customWidth="1"/>
    <col min="3337" max="3338" width="11.7109375" style="1" customWidth="1"/>
    <col min="3339" max="3341" width="9.5703125" style="1" bestFit="1" customWidth="1"/>
    <col min="3342" max="3342" width="10.85546875" style="1" bestFit="1" customWidth="1"/>
    <col min="3343" max="3343" width="11.42578125" style="1" customWidth="1"/>
    <col min="3344" max="3344" width="10.7109375" style="1" customWidth="1"/>
    <col min="3345" max="3347" width="11" style="1" customWidth="1"/>
    <col min="3348" max="3349" width="14.7109375" style="1" customWidth="1"/>
    <col min="3350" max="3585" width="9.140625" style="1"/>
    <col min="3586" max="3586" width="21.42578125" style="1" customWidth="1"/>
    <col min="3587" max="3587" width="12.140625" style="1" bestFit="1" customWidth="1"/>
    <col min="3588" max="3588" width="12.85546875" style="1" customWidth="1"/>
    <col min="3589" max="3591" width="10.85546875" style="1" bestFit="1" customWidth="1"/>
    <col min="3592" max="3592" width="12.140625" style="1" bestFit="1" customWidth="1"/>
    <col min="3593" max="3594" width="11.7109375" style="1" customWidth="1"/>
    <col min="3595" max="3597" width="9.5703125" style="1" bestFit="1" customWidth="1"/>
    <col min="3598" max="3598" width="10.85546875" style="1" bestFit="1" customWidth="1"/>
    <col min="3599" max="3599" width="11.42578125" style="1" customWidth="1"/>
    <col min="3600" max="3600" width="10.7109375" style="1" customWidth="1"/>
    <col min="3601" max="3603" width="11" style="1" customWidth="1"/>
    <col min="3604" max="3605" width="14.7109375" style="1" customWidth="1"/>
    <col min="3606" max="3841" width="9.140625" style="1"/>
    <col min="3842" max="3842" width="21.42578125" style="1" customWidth="1"/>
    <col min="3843" max="3843" width="12.140625" style="1" bestFit="1" customWidth="1"/>
    <col min="3844" max="3844" width="12.85546875" style="1" customWidth="1"/>
    <col min="3845" max="3847" width="10.85546875" style="1" bestFit="1" customWidth="1"/>
    <col min="3848" max="3848" width="12.140625" style="1" bestFit="1" customWidth="1"/>
    <col min="3849" max="3850" width="11.7109375" style="1" customWidth="1"/>
    <col min="3851" max="3853" width="9.5703125" style="1" bestFit="1" customWidth="1"/>
    <col min="3854" max="3854" width="10.85546875" style="1" bestFit="1" customWidth="1"/>
    <col min="3855" max="3855" width="11.42578125" style="1" customWidth="1"/>
    <col min="3856" max="3856" width="10.7109375" style="1" customWidth="1"/>
    <col min="3857" max="3859" width="11" style="1" customWidth="1"/>
    <col min="3860" max="3861" width="14.7109375" style="1" customWidth="1"/>
    <col min="3862" max="4097" width="9.140625" style="1"/>
    <col min="4098" max="4098" width="21.42578125" style="1" customWidth="1"/>
    <col min="4099" max="4099" width="12.140625" style="1" bestFit="1" customWidth="1"/>
    <col min="4100" max="4100" width="12.85546875" style="1" customWidth="1"/>
    <col min="4101" max="4103" width="10.85546875" style="1" bestFit="1" customWidth="1"/>
    <col min="4104" max="4104" width="12.140625" style="1" bestFit="1" customWidth="1"/>
    <col min="4105" max="4106" width="11.7109375" style="1" customWidth="1"/>
    <col min="4107" max="4109" width="9.5703125" style="1" bestFit="1" customWidth="1"/>
    <col min="4110" max="4110" width="10.85546875" style="1" bestFit="1" customWidth="1"/>
    <col min="4111" max="4111" width="11.42578125" style="1" customWidth="1"/>
    <col min="4112" max="4112" width="10.7109375" style="1" customWidth="1"/>
    <col min="4113" max="4115" width="11" style="1" customWidth="1"/>
    <col min="4116" max="4117" width="14.7109375" style="1" customWidth="1"/>
    <col min="4118" max="4353" width="9.140625" style="1"/>
    <col min="4354" max="4354" width="21.42578125" style="1" customWidth="1"/>
    <col min="4355" max="4355" width="12.140625" style="1" bestFit="1" customWidth="1"/>
    <col min="4356" max="4356" width="12.85546875" style="1" customWidth="1"/>
    <col min="4357" max="4359" width="10.85546875" style="1" bestFit="1" customWidth="1"/>
    <col min="4360" max="4360" width="12.140625" style="1" bestFit="1" customWidth="1"/>
    <col min="4361" max="4362" width="11.7109375" style="1" customWidth="1"/>
    <col min="4363" max="4365" width="9.5703125" style="1" bestFit="1" customWidth="1"/>
    <col min="4366" max="4366" width="10.85546875" style="1" bestFit="1" customWidth="1"/>
    <col min="4367" max="4367" width="11.42578125" style="1" customWidth="1"/>
    <col min="4368" max="4368" width="10.7109375" style="1" customWidth="1"/>
    <col min="4369" max="4371" width="11" style="1" customWidth="1"/>
    <col min="4372" max="4373" width="14.7109375" style="1" customWidth="1"/>
    <col min="4374" max="4609" width="9.140625" style="1"/>
    <col min="4610" max="4610" width="21.42578125" style="1" customWidth="1"/>
    <col min="4611" max="4611" width="12.140625" style="1" bestFit="1" customWidth="1"/>
    <col min="4612" max="4612" width="12.85546875" style="1" customWidth="1"/>
    <col min="4613" max="4615" width="10.85546875" style="1" bestFit="1" customWidth="1"/>
    <col min="4616" max="4616" width="12.140625" style="1" bestFit="1" customWidth="1"/>
    <col min="4617" max="4618" width="11.7109375" style="1" customWidth="1"/>
    <col min="4619" max="4621" width="9.5703125" style="1" bestFit="1" customWidth="1"/>
    <col min="4622" max="4622" width="10.85546875" style="1" bestFit="1" customWidth="1"/>
    <col min="4623" max="4623" width="11.42578125" style="1" customWidth="1"/>
    <col min="4624" max="4624" width="10.7109375" style="1" customWidth="1"/>
    <col min="4625" max="4627" width="11" style="1" customWidth="1"/>
    <col min="4628" max="4629" width="14.7109375" style="1" customWidth="1"/>
    <col min="4630" max="4865" width="9.140625" style="1"/>
    <col min="4866" max="4866" width="21.42578125" style="1" customWidth="1"/>
    <col min="4867" max="4867" width="12.140625" style="1" bestFit="1" customWidth="1"/>
    <col min="4868" max="4868" width="12.85546875" style="1" customWidth="1"/>
    <col min="4869" max="4871" width="10.85546875" style="1" bestFit="1" customWidth="1"/>
    <col min="4872" max="4872" width="12.140625" style="1" bestFit="1" customWidth="1"/>
    <col min="4873" max="4874" width="11.7109375" style="1" customWidth="1"/>
    <col min="4875" max="4877" width="9.5703125" style="1" bestFit="1" customWidth="1"/>
    <col min="4878" max="4878" width="10.85546875" style="1" bestFit="1" customWidth="1"/>
    <col min="4879" max="4879" width="11.42578125" style="1" customWidth="1"/>
    <col min="4880" max="4880" width="10.7109375" style="1" customWidth="1"/>
    <col min="4881" max="4883" width="11" style="1" customWidth="1"/>
    <col min="4884" max="4885" width="14.7109375" style="1" customWidth="1"/>
    <col min="4886" max="5121" width="9.140625" style="1"/>
    <col min="5122" max="5122" width="21.42578125" style="1" customWidth="1"/>
    <col min="5123" max="5123" width="12.140625" style="1" bestFit="1" customWidth="1"/>
    <col min="5124" max="5124" width="12.85546875" style="1" customWidth="1"/>
    <col min="5125" max="5127" width="10.85546875" style="1" bestFit="1" customWidth="1"/>
    <col min="5128" max="5128" width="12.140625" style="1" bestFit="1" customWidth="1"/>
    <col min="5129" max="5130" width="11.7109375" style="1" customWidth="1"/>
    <col min="5131" max="5133" width="9.5703125" style="1" bestFit="1" customWidth="1"/>
    <col min="5134" max="5134" width="10.85546875" style="1" bestFit="1" customWidth="1"/>
    <col min="5135" max="5135" width="11.42578125" style="1" customWidth="1"/>
    <col min="5136" max="5136" width="10.7109375" style="1" customWidth="1"/>
    <col min="5137" max="5139" width="11" style="1" customWidth="1"/>
    <col min="5140" max="5141" width="14.7109375" style="1" customWidth="1"/>
    <col min="5142" max="5377" width="9.140625" style="1"/>
    <col min="5378" max="5378" width="21.42578125" style="1" customWidth="1"/>
    <col min="5379" max="5379" width="12.140625" style="1" bestFit="1" customWidth="1"/>
    <col min="5380" max="5380" width="12.85546875" style="1" customWidth="1"/>
    <col min="5381" max="5383" width="10.85546875" style="1" bestFit="1" customWidth="1"/>
    <col min="5384" max="5384" width="12.140625" style="1" bestFit="1" customWidth="1"/>
    <col min="5385" max="5386" width="11.7109375" style="1" customWidth="1"/>
    <col min="5387" max="5389" width="9.5703125" style="1" bestFit="1" customWidth="1"/>
    <col min="5390" max="5390" width="10.85546875" style="1" bestFit="1" customWidth="1"/>
    <col min="5391" max="5391" width="11.42578125" style="1" customWidth="1"/>
    <col min="5392" max="5392" width="10.7109375" style="1" customWidth="1"/>
    <col min="5393" max="5395" width="11" style="1" customWidth="1"/>
    <col min="5396" max="5397" width="14.7109375" style="1" customWidth="1"/>
    <col min="5398" max="5633" width="9.140625" style="1"/>
    <col min="5634" max="5634" width="21.42578125" style="1" customWidth="1"/>
    <col min="5635" max="5635" width="12.140625" style="1" bestFit="1" customWidth="1"/>
    <col min="5636" max="5636" width="12.85546875" style="1" customWidth="1"/>
    <col min="5637" max="5639" width="10.85546875" style="1" bestFit="1" customWidth="1"/>
    <col min="5640" max="5640" width="12.140625" style="1" bestFit="1" customWidth="1"/>
    <col min="5641" max="5642" width="11.7109375" style="1" customWidth="1"/>
    <col min="5643" max="5645" width="9.5703125" style="1" bestFit="1" customWidth="1"/>
    <col min="5646" max="5646" width="10.85546875" style="1" bestFit="1" customWidth="1"/>
    <col min="5647" max="5647" width="11.42578125" style="1" customWidth="1"/>
    <col min="5648" max="5648" width="10.7109375" style="1" customWidth="1"/>
    <col min="5649" max="5651" width="11" style="1" customWidth="1"/>
    <col min="5652" max="5653" width="14.7109375" style="1" customWidth="1"/>
    <col min="5654" max="5889" width="9.140625" style="1"/>
    <col min="5890" max="5890" width="21.42578125" style="1" customWidth="1"/>
    <col min="5891" max="5891" width="12.140625" style="1" bestFit="1" customWidth="1"/>
    <col min="5892" max="5892" width="12.85546875" style="1" customWidth="1"/>
    <col min="5893" max="5895" width="10.85546875" style="1" bestFit="1" customWidth="1"/>
    <col min="5896" max="5896" width="12.140625" style="1" bestFit="1" customWidth="1"/>
    <col min="5897" max="5898" width="11.7109375" style="1" customWidth="1"/>
    <col min="5899" max="5901" width="9.5703125" style="1" bestFit="1" customWidth="1"/>
    <col min="5902" max="5902" width="10.85546875" style="1" bestFit="1" customWidth="1"/>
    <col min="5903" max="5903" width="11.42578125" style="1" customWidth="1"/>
    <col min="5904" max="5904" width="10.7109375" style="1" customWidth="1"/>
    <col min="5905" max="5907" width="11" style="1" customWidth="1"/>
    <col min="5908" max="5909" width="14.7109375" style="1" customWidth="1"/>
    <col min="5910" max="6145" width="9.140625" style="1"/>
    <col min="6146" max="6146" width="21.42578125" style="1" customWidth="1"/>
    <col min="6147" max="6147" width="12.140625" style="1" bestFit="1" customWidth="1"/>
    <col min="6148" max="6148" width="12.85546875" style="1" customWidth="1"/>
    <col min="6149" max="6151" width="10.85546875" style="1" bestFit="1" customWidth="1"/>
    <col min="6152" max="6152" width="12.140625" style="1" bestFit="1" customWidth="1"/>
    <col min="6153" max="6154" width="11.7109375" style="1" customWidth="1"/>
    <col min="6155" max="6157" width="9.5703125" style="1" bestFit="1" customWidth="1"/>
    <col min="6158" max="6158" width="10.85546875" style="1" bestFit="1" customWidth="1"/>
    <col min="6159" max="6159" width="11.42578125" style="1" customWidth="1"/>
    <col min="6160" max="6160" width="10.7109375" style="1" customWidth="1"/>
    <col min="6161" max="6163" width="11" style="1" customWidth="1"/>
    <col min="6164" max="6165" width="14.7109375" style="1" customWidth="1"/>
    <col min="6166" max="6401" width="9.140625" style="1"/>
    <col min="6402" max="6402" width="21.42578125" style="1" customWidth="1"/>
    <col min="6403" max="6403" width="12.140625" style="1" bestFit="1" customWidth="1"/>
    <col min="6404" max="6404" width="12.85546875" style="1" customWidth="1"/>
    <col min="6405" max="6407" width="10.85546875" style="1" bestFit="1" customWidth="1"/>
    <col min="6408" max="6408" width="12.140625" style="1" bestFit="1" customWidth="1"/>
    <col min="6409" max="6410" width="11.7109375" style="1" customWidth="1"/>
    <col min="6411" max="6413" width="9.5703125" style="1" bestFit="1" customWidth="1"/>
    <col min="6414" max="6414" width="10.85546875" style="1" bestFit="1" customWidth="1"/>
    <col min="6415" max="6415" width="11.42578125" style="1" customWidth="1"/>
    <col min="6416" max="6416" width="10.7109375" style="1" customWidth="1"/>
    <col min="6417" max="6419" width="11" style="1" customWidth="1"/>
    <col min="6420" max="6421" width="14.7109375" style="1" customWidth="1"/>
    <col min="6422" max="6657" width="9.140625" style="1"/>
    <col min="6658" max="6658" width="21.42578125" style="1" customWidth="1"/>
    <col min="6659" max="6659" width="12.140625" style="1" bestFit="1" customWidth="1"/>
    <col min="6660" max="6660" width="12.85546875" style="1" customWidth="1"/>
    <col min="6661" max="6663" width="10.85546875" style="1" bestFit="1" customWidth="1"/>
    <col min="6664" max="6664" width="12.140625" style="1" bestFit="1" customWidth="1"/>
    <col min="6665" max="6666" width="11.7109375" style="1" customWidth="1"/>
    <col min="6667" max="6669" width="9.5703125" style="1" bestFit="1" customWidth="1"/>
    <col min="6670" max="6670" width="10.85546875" style="1" bestFit="1" customWidth="1"/>
    <col min="6671" max="6671" width="11.42578125" style="1" customWidth="1"/>
    <col min="6672" max="6672" width="10.7109375" style="1" customWidth="1"/>
    <col min="6673" max="6675" width="11" style="1" customWidth="1"/>
    <col min="6676" max="6677" width="14.7109375" style="1" customWidth="1"/>
    <col min="6678" max="6913" width="9.140625" style="1"/>
    <col min="6914" max="6914" width="21.42578125" style="1" customWidth="1"/>
    <col min="6915" max="6915" width="12.140625" style="1" bestFit="1" customWidth="1"/>
    <col min="6916" max="6916" width="12.85546875" style="1" customWidth="1"/>
    <col min="6917" max="6919" width="10.85546875" style="1" bestFit="1" customWidth="1"/>
    <col min="6920" max="6920" width="12.140625" style="1" bestFit="1" customWidth="1"/>
    <col min="6921" max="6922" width="11.7109375" style="1" customWidth="1"/>
    <col min="6923" max="6925" width="9.5703125" style="1" bestFit="1" customWidth="1"/>
    <col min="6926" max="6926" width="10.85546875" style="1" bestFit="1" customWidth="1"/>
    <col min="6927" max="6927" width="11.42578125" style="1" customWidth="1"/>
    <col min="6928" max="6928" width="10.7109375" style="1" customWidth="1"/>
    <col min="6929" max="6931" width="11" style="1" customWidth="1"/>
    <col min="6932" max="6933" width="14.7109375" style="1" customWidth="1"/>
    <col min="6934" max="7169" width="9.140625" style="1"/>
    <col min="7170" max="7170" width="21.42578125" style="1" customWidth="1"/>
    <col min="7171" max="7171" width="12.140625" style="1" bestFit="1" customWidth="1"/>
    <col min="7172" max="7172" width="12.85546875" style="1" customWidth="1"/>
    <col min="7173" max="7175" width="10.85546875" style="1" bestFit="1" customWidth="1"/>
    <col min="7176" max="7176" width="12.140625" style="1" bestFit="1" customWidth="1"/>
    <col min="7177" max="7178" width="11.7109375" style="1" customWidth="1"/>
    <col min="7179" max="7181" width="9.5703125" style="1" bestFit="1" customWidth="1"/>
    <col min="7182" max="7182" width="10.85546875" style="1" bestFit="1" customWidth="1"/>
    <col min="7183" max="7183" width="11.42578125" style="1" customWidth="1"/>
    <col min="7184" max="7184" width="10.7109375" style="1" customWidth="1"/>
    <col min="7185" max="7187" width="11" style="1" customWidth="1"/>
    <col min="7188" max="7189" width="14.7109375" style="1" customWidth="1"/>
    <col min="7190" max="7425" width="9.140625" style="1"/>
    <col min="7426" max="7426" width="21.42578125" style="1" customWidth="1"/>
    <col min="7427" max="7427" width="12.140625" style="1" bestFit="1" customWidth="1"/>
    <col min="7428" max="7428" width="12.85546875" style="1" customWidth="1"/>
    <col min="7429" max="7431" width="10.85546875" style="1" bestFit="1" customWidth="1"/>
    <col min="7432" max="7432" width="12.140625" style="1" bestFit="1" customWidth="1"/>
    <col min="7433" max="7434" width="11.7109375" style="1" customWidth="1"/>
    <col min="7435" max="7437" width="9.5703125" style="1" bestFit="1" customWidth="1"/>
    <col min="7438" max="7438" width="10.85546875" style="1" bestFit="1" customWidth="1"/>
    <col min="7439" max="7439" width="11.42578125" style="1" customWidth="1"/>
    <col min="7440" max="7440" width="10.7109375" style="1" customWidth="1"/>
    <col min="7441" max="7443" width="11" style="1" customWidth="1"/>
    <col min="7444" max="7445" width="14.7109375" style="1" customWidth="1"/>
    <col min="7446" max="7681" width="9.140625" style="1"/>
    <col min="7682" max="7682" width="21.42578125" style="1" customWidth="1"/>
    <col min="7683" max="7683" width="12.140625" style="1" bestFit="1" customWidth="1"/>
    <col min="7684" max="7684" width="12.85546875" style="1" customWidth="1"/>
    <col min="7685" max="7687" width="10.85546875" style="1" bestFit="1" customWidth="1"/>
    <col min="7688" max="7688" width="12.140625" style="1" bestFit="1" customWidth="1"/>
    <col min="7689" max="7690" width="11.7109375" style="1" customWidth="1"/>
    <col min="7691" max="7693" width="9.5703125" style="1" bestFit="1" customWidth="1"/>
    <col min="7694" max="7694" width="10.85546875" style="1" bestFit="1" customWidth="1"/>
    <col min="7695" max="7695" width="11.42578125" style="1" customWidth="1"/>
    <col min="7696" max="7696" width="10.7109375" style="1" customWidth="1"/>
    <col min="7697" max="7699" width="11" style="1" customWidth="1"/>
    <col min="7700" max="7701" width="14.7109375" style="1" customWidth="1"/>
    <col min="7702" max="7937" width="9.140625" style="1"/>
    <col min="7938" max="7938" width="21.42578125" style="1" customWidth="1"/>
    <col min="7939" max="7939" width="12.140625" style="1" bestFit="1" customWidth="1"/>
    <col min="7940" max="7940" width="12.85546875" style="1" customWidth="1"/>
    <col min="7941" max="7943" width="10.85546875" style="1" bestFit="1" customWidth="1"/>
    <col min="7944" max="7944" width="12.140625" style="1" bestFit="1" customWidth="1"/>
    <col min="7945" max="7946" width="11.7109375" style="1" customWidth="1"/>
    <col min="7947" max="7949" width="9.5703125" style="1" bestFit="1" customWidth="1"/>
    <col min="7950" max="7950" width="10.85546875" style="1" bestFit="1" customWidth="1"/>
    <col min="7951" max="7951" width="11.42578125" style="1" customWidth="1"/>
    <col min="7952" max="7952" width="10.7109375" style="1" customWidth="1"/>
    <col min="7953" max="7955" width="11" style="1" customWidth="1"/>
    <col min="7956" max="7957" width="14.7109375" style="1" customWidth="1"/>
    <col min="7958" max="8193" width="9.140625" style="1"/>
    <col min="8194" max="8194" width="21.42578125" style="1" customWidth="1"/>
    <col min="8195" max="8195" width="12.140625" style="1" bestFit="1" customWidth="1"/>
    <col min="8196" max="8196" width="12.85546875" style="1" customWidth="1"/>
    <col min="8197" max="8199" width="10.85546875" style="1" bestFit="1" customWidth="1"/>
    <col min="8200" max="8200" width="12.140625" style="1" bestFit="1" customWidth="1"/>
    <col min="8201" max="8202" width="11.7109375" style="1" customWidth="1"/>
    <col min="8203" max="8205" width="9.5703125" style="1" bestFit="1" customWidth="1"/>
    <col min="8206" max="8206" width="10.85546875" style="1" bestFit="1" customWidth="1"/>
    <col min="8207" max="8207" width="11.42578125" style="1" customWidth="1"/>
    <col min="8208" max="8208" width="10.7109375" style="1" customWidth="1"/>
    <col min="8209" max="8211" width="11" style="1" customWidth="1"/>
    <col min="8212" max="8213" width="14.7109375" style="1" customWidth="1"/>
    <col min="8214" max="8449" width="9.140625" style="1"/>
    <col min="8450" max="8450" width="21.42578125" style="1" customWidth="1"/>
    <col min="8451" max="8451" width="12.140625" style="1" bestFit="1" customWidth="1"/>
    <col min="8452" max="8452" width="12.85546875" style="1" customWidth="1"/>
    <col min="8453" max="8455" width="10.85546875" style="1" bestFit="1" customWidth="1"/>
    <col min="8456" max="8456" width="12.140625" style="1" bestFit="1" customWidth="1"/>
    <col min="8457" max="8458" width="11.7109375" style="1" customWidth="1"/>
    <col min="8459" max="8461" width="9.5703125" style="1" bestFit="1" customWidth="1"/>
    <col min="8462" max="8462" width="10.85546875" style="1" bestFit="1" customWidth="1"/>
    <col min="8463" max="8463" width="11.42578125" style="1" customWidth="1"/>
    <col min="8464" max="8464" width="10.7109375" style="1" customWidth="1"/>
    <col min="8465" max="8467" width="11" style="1" customWidth="1"/>
    <col min="8468" max="8469" width="14.7109375" style="1" customWidth="1"/>
    <col min="8470" max="8705" width="9.140625" style="1"/>
    <col min="8706" max="8706" width="21.42578125" style="1" customWidth="1"/>
    <col min="8707" max="8707" width="12.140625" style="1" bestFit="1" customWidth="1"/>
    <col min="8708" max="8708" width="12.85546875" style="1" customWidth="1"/>
    <col min="8709" max="8711" width="10.85546875" style="1" bestFit="1" customWidth="1"/>
    <col min="8712" max="8712" width="12.140625" style="1" bestFit="1" customWidth="1"/>
    <col min="8713" max="8714" width="11.7109375" style="1" customWidth="1"/>
    <col min="8715" max="8717" width="9.5703125" style="1" bestFit="1" customWidth="1"/>
    <col min="8718" max="8718" width="10.85546875" style="1" bestFit="1" customWidth="1"/>
    <col min="8719" max="8719" width="11.42578125" style="1" customWidth="1"/>
    <col min="8720" max="8720" width="10.7109375" style="1" customWidth="1"/>
    <col min="8721" max="8723" width="11" style="1" customWidth="1"/>
    <col min="8724" max="8725" width="14.7109375" style="1" customWidth="1"/>
    <col min="8726" max="8961" width="9.140625" style="1"/>
    <col min="8962" max="8962" width="21.42578125" style="1" customWidth="1"/>
    <col min="8963" max="8963" width="12.140625" style="1" bestFit="1" customWidth="1"/>
    <col min="8964" max="8964" width="12.85546875" style="1" customWidth="1"/>
    <col min="8965" max="8967" width="10.85546875" style="1" bestFit="1" customWidth="1"/>
    <col min="8968" max="8968" width="12.140625" style="1" bestFit="1" customWidth="1"/>
    <col min="8969" max="8970" width="11.7109375" style="1" customWidth="1"/>
    <col min="8971" max="8973" width="9.5703125" style="1" bestFit="1" customWidth="1"/>
    <col min="8974" max="8974" width="10.85546875" style="1" bestFit="1" customWidth="1"/>
    <col min="8975" max="8975" width="11.42578125" style="1" customWidth="1"/>
    <col min="8976" max="8976" width="10.7109375" style="1" customWidth="1"/>
    <col min="8977" max="8979" width="11" style="1" customWidth="1"/>
    <col min="8980" max="8981" width="14.7109375" style="1" customWidth="1"/>
    <col min="8982" max="9217" width="9.140625" style="1"/>
    <col min="9218" max="9218" width="21.42578125" style="1" customWidth="1"/>
    <col min="9219" max="9219" width="12.140625" style="1" bestFit="1" customWidth="1"/>
    <col min="9220" max="9220" width="12.85546875" style="1" customWidth="1"/>
    <col min="9221" max="9223" width="10.85546875" style="1" bestFit="1" customWidth="1"/>
    <col min="9224" max="9224" width="12.140625" style="1" bestFit="1" customWidth="1"/>
    <col min="9225" max="9226" width="11.7109375" style="1" customWidth="1"/>
    <col min="9227" max="9229" width="9.5703125" style="1" bestFit="1" customWidth="1"/>
    <col min="9230" max="9230" width="10.85546875" style="1" bestFit="1" customWidth="1"/>
    <col min="9231" max="9231" width="11.42578125" style="1" customWidth="1"/>
    <col min="9232" max="9232" width="10.7109375" style="1" customWidth="1"/>
    <col min="9233" max="9235" width="11" style="1" customWidth="1"/>
    <col min="9236" max="9237" width="14.7109375" style="1" customWidth="1"/>
    <col min="9238" max="9473" width="9.140625" style="1"/>
    <col min="9474" max="9474" width="21.42578125" style="1" customWidth="1"/>
    <col min="9475" max="9475" width="12.140625" style="1" bestFit="1" customWidth="1"/>
    <col min="9476" max="9476" width="12.85546875" style="1" customWidth="1"/>
    <col min="9477" max="9479" width="10.85546875" style="1" bestFit="1" customWidth="1"/>
    <col min="9480" max="9480" width="12.140625" style="1" bestFit="1" customWidth="1"/>
    <col min="9481" max="9482" width="11.7109375" style="1" customWidth="1"/>
    <col min="9483" max="9485" width="9.5703125" style="1" bestFit="1" customWidth="1"/>
    <col min="9486" max="9486" width="10.85546875" style="1" bestFit="1" customWidth="1"/>
    <col min="9487" max="9487" width="11.42578125" style="1" customWidth="1"/>
    <col min="9488" max="9488" width="10.7109375" style="1" customWidth="1"/>
    <col min="9489" max="9491" width="11" style="1" customWidth="1"/>
    <col min="9492" max="9493" width="14.7109375" style="1" customWidth="1"/>
    <col min="9494" max="9729" width="9.140625" style="1"/>
    <col min="9730" max="9730" width="21.42578125" style="1" customWidth="1"/>
    <col min="9731" max="9731" width="12.140625" style="1" bestFit="1" customWidth="1"/>
    <col min="9732" max="9732" width="12.85546875" style="1" customWidth="1"/>
    <col min="9733" max="9735" width="10.85546875" style="1" bestFit="1" customWidth="1"/>
    <col min="9736" max="9736" width="12.140625" style="1" bestFit="1" customWidth="1"/>
    <col min="9737" max="9738" width="11.7109375" style="1" customWidth="1"/>
    <col min="9739" max="9741" width="9.5703125" style="1" bestFit="1" customWidth="1"/>
    <col min="9742" max="9742" width="10.85546875" style="1" bestFit="1" customWidth="1"/>
    <col min="9743" max="9743" width="11.42578125" style="1" customWidth="1"/>
    <col min="9744" max="9744" width="10.7109375" style="1" customWidth="1"/>
    <col min="9745" max="9747" width="11" style="1" customWidth="1"/>
    <col min="9748" max="9749" width="14.7109375" style="1" customWidth="1"/>
    <col min="9750" max="9985" width="9.140625" style="1"/>
    <col min="9986" max="9986" width="21.42578125" style="1" customWidth="1"/>
    <col min="9987" max="9987" width="12.140625" style="1" bestFit="1" customWidth="1"/>
    <col min="9988" max="9988" width="12.85546875" style="1" customWidth="1"/>
    <col min="9989" max="9991" width="10.85546875" style="1" bestFit="1" customWidth="1"/>
    <col min="9992" max="9992" width="12.140625" style="1" bestFit="1" customWidth="1"/>
    <col min="9993" max="9994" width="11.7109375" style="1" customWidth="1"/>
    <col min="9995" max="9997" width="9.5703125" style="1" bestFit="1" customWidth="1"/>
    <col min="9998" max="9998" width="10.85546875" style="1" bestFit="1" customWidth="1"/>
    <col min="9999" max="9999" width="11.42578125" style="1" customWidth="1"/>
    <col min="10000" max="10000" width="10.7109375" style="1" customWidth="1"/>
    <col min="10001" max="10003" width="11" style="1" customWidth="1"/>
    <col min="10004" max="10005" width="14.7109375" style="1" customWidth="1"/>
    <col min="10006" max="10241" width="9.140625" style="1"/>
    <col min="10242" max="10242" width="21.42578125" style="1" customWidth="1"/>
    <col min="10243" max="10243" width="12.140625" style="1" bestFit="1" customWidth="1"/>
    <col min="10244" max="10244" width="12.85546875" style="1" customWidth="1"/>
    <col min="10245" max="10247" width="10.85546875" style="1" bestFit="1" customWidth="1"/>
    <col min="10248" max="10248" width="12.140625" style="1" bestFit="1" customWidth="1"/>
    <col min="10249" max="10250" width="11.7109375" style="1" customWidth="1"/>
    <col min="10251" max="10253" width="9.5703125" style="1" bestFit="1" customWidth="1"/>
    <col min="10254" max="10254" width="10.85546875" style="1" bestFit="1" customWidth="1"/>
    <col min="10255" max="10255" width="11.42578125" style="1" customWidth="1"/>
    <col min="10256" max="10256" width="10.7109375" style="1" customWidth="1"/>
    <col min="10257" max="10259" width="11" style="1" customWidth="1"/>
    <col min="10260" max="10261" width="14.7109375" style="1" customWidth="1"/>
    <col min="10262" max="10497" width="9.140625" style="1"/>
    <col min="10498" max="10498" width="21.42578125" style="1" customWidth="1"/>
    <col min="10499" max="10499" width="12.140625" style="1" bestFit="1" customWidth="1"/>
    <col min="10500" max="10500" width="12.85546875" style="1" customWidth="1"/>
    <col min="10501" max="10503" width="10.85546875" style="1" bestFit="1" customWidth="1"/>
    <col min="10504" max="10504" width="12.140625" style="1" bestFit="1" customWidth="1"/>
    <col min="10505" max="10506" width="11.7109375" style="1" customWidth="1"/>
    <col min="10507" max="10509" width="9.5703125" style="1" bestFit="1" customWidth="1"/>
    <col min="10510" max="10510" width="10.85546875" style="1" bestFit="1" customWidth="1"/>
    <col min="10511" max="10511" width="11.42578125" style="1" customWidth="1"/>
    <col min="10512" max="10512" width="10.7109375" style="1" customWidth="1"/>
    <col min="10513" max="10515" width="11" style="1" customWidth="1"/>
    <col min="10516" max="10517" width="14.7109375" style="1" customWidth="1"/>
    <col min="10518" max="10753" width="9.140625" style="1"/>
    <col min="10754" max="10754" width="21.42578125" style="1" customWidth="1"/>
    <col min="10755" max="10755" width="12.140625" style="1" bestFit="1" customWidth="1"/>
    <col min="10756" max="10756" width="12.85546875" style="1" customWidth="1"/>
    <col min="10757" max="10759" width="10.85546875" style="1" bestFit="1" customWidth="1"/>
    <col min="10760" max="10760" width="12.140625" style="1" bestFit="1" customWidth="1"/>
    <col min="10761" max="10762" width="11.7109375" style="1" customWidth="1"/>
    <col min="10763" max="10765" width="9.5703125" style="1" bestFit="1" customWidth="1"/>
    <col min="10766" max="10766" width="10.85546875" style="1" bestFit="1" customWidth="1"/>
    <col min="10767" max="10767" width="11.42578125" style="1" customWidth="1"/>
    <col min="10768" max="10768" width="10.7109375" style="1" customWidth="1"/>
    <col min="10769" max="10771" width="11" style="1" customWidth="1"/>
    <col min="10772" max="10773" width="14.7109375" style="1" customWidth="1"/>
    <col min="10774" max="11009" width="9.140625" style="1"/>
    <col min="11010" max="11010" width="21.42578125" style="1" customWidth="1"/>
    <col min="11011" max="11011" width="12.140625" style="1" bestFit="1" customWidth="1"/>
    <col min="11012" max="11012" width="12.85546875" style="1" customWidth="1"/>
    <col min="11013" max="11015" width="10.85546875" style="1" bestFit="1" customWidth="1"/>
    <col min="11016" max="11016" width="12.140625" style="1" bestFit="1" customWidth="1"/>
    <col min="11017" max="11018" width="11.7109375" style="1" customWidth="1"/>
    <col min="11019" max="11021" width="9.5703125" style="1" bestFit="1" customWidth="1"/>
    <col min="11022" max="11022" width="10.85546875" style="1" bestFit="1" customWidth="1"/>
    <col min="11023" max="11023" width="11.42578125" style="1" customWidth="1"/>
    <col min="11024" max="11024" width="10.7109375" style="1" customWidth="1"/>
    <col min="11025" max="11027" width="11" style="1" customWidth="1"/>
    <col min="11028" max="11029" width="14.7109375" style="1" customWidth="1"/>
    <col min="11030" max="11265" width="9.140625" style="1"/>
    <col min="11266" max="11266" width="21.42578125" style="1" customWidth="1"/>
    <col min="11267" max="11267" width="12.140625" style="1" bestFit="1" customWidth="1"/>
    <col min="11268" max="11268" width="12.85546875" style="1" customWidth="1"/>
    <col min="11269" max="11271" width="10.85546875" style="1" bestFit="1" customWidth="1"/>
    <col min="11272" max="11272" width="12.140625" style="1" bestFit="1" customWidth="1"/>
    <col min="11273" max="11274" width="11.7109375" style="1" customWidth="1"/>
    <col min="11275" max="11277" width="9.5703125" style="1" bestFit="1" customWidth="1"/>
    <col min="11278" max="11278" width="10.85546875" style="1" bestFit="1" customWidth="1"/>
    <col min="11279" max="11279" width="11.42578125" style="1" customWidth="1"/>
    <col min="11280" max="11280" width="10.7109375" style="1" customWidth="1"/>
    <col min="11281" max="11283" width="11" style="1" customWidth="1"/>
    <col min="11284" max="11285" width="14.7109375" style="1" customWidth="1"/>
    <col min="11286" max="11521" width="9.140625" style="1"/>
    <col min="11522" max="11522" width="21.42578125" style="1" customWidth="1"/>
    <col min="11523" max="11523" width="12.140625" style="1" bestFit="1" customWidth="1"/>
    <col min="11524" max="11524" width="12.85546875" style="1" customWidth="1"/>
    <col min="11525" max="11527" width="10.85546875" style="1" bestFit="1" customWidth="1"/>
    <col min="11528" max="11528" width="12.140625" style="1" bestFit="1" customWidth="1"/>
    <col min="11529" max="11530" width="11.7109375" style="1" customWidth="1"/>
    <col min="11531" max="11533" width="9.5703125" style="1" bestFit="1" customWidth="1"/>
    <col min="11534" max="11534" width="10.85546875" style="1" bestFit="1" customWidth="1"/>
    <col min="11535" max="11535" width="11.42578125" style="1" customWidth="1"/>
    <col min="11536" max="11536" width="10.7109375" style="1" customWidth="1"/>
    <col min="11537" max="11539" width="11" style="1" customWidth="1"/>
    <col min="11540" max="11541" width="14.7109375" style="1" customWidth="1"/>
    <col min="11542" max="11777" width="9.140625" style="1"/>
    <col min="11778" max="11778" width="21.42578125" style="1" customWidth="1"/>
    <col min="11779" max="11779" width="12.140625" style="1" bestFit="1" customWidth="1"/>
    <col min="11780" max="11780" width="12.85546875" style="1" customWidth="1"/>
    <col min="11781" max="11783" width="10.85546875" style="1" bestFit="1" customWidth="1"/>
    <col min="11784" max="11784" width="12.140625" style="1" bestFit="1" customWidth="1"/>
    <col min="11785" max="11786" width="11.7109375" style="1" customWidth="1"/>
    <col min="11787" max="11789" width="9.5703125" style="1" bestFit="1" customWidth="1"/>
    <col min="11790" max="11790" width="10.85546875" style="1" bestFit="1" customWidth="1"/>
    <col min="11791" max="11791" width="11.42578125" style="1" customWidth="1"/>
    <col min="11792" max="11792" width="10.7109375" style="1" customWidth="1"/>
    <col min="11793" max="11795" width="11" style="1" customWidth="1"/>
    <col min="11796" max="11797" width="14.7109375" style="1" customWidth="1"/>
    <col min="11798" max="12033" width="9.140625" style="1"/>
    <col min="12034" max="12034" width="21.42578125" style="1" customWidth="1"/>
    <col min="12035" max="12035" width="12.140625" style="1" bestFit="1" customWidth="1"/>
    <col min="12036" max="12036" width="12.85546875" style="1" customWidth="1"/>
    <col min="12037" max="12039" width="10.85546875" style="1" bestFit="1" customWidth="1"/>
    <col min="12040" max="12040" width="12.140625" style="1" bestFit="1" customWidth="1"/>
    <col min="12041" max="12042" width="11.7109375" style="1" customWidth="1"/>
    <col min="12043" max="12045" width="9.5703125" style="1" bestFit="1" customWidth="1"/>
    <col min="12046" max="12046" width="10.85546875" style="1" bestFit="1" customWidth="1"/>
    <col min="12047" max="12047" width="11.42578125" style="1" customWidth="1"/>
    <col min="12048" max="12048" width="10.7109375" style="1" customWidth="1"/>
    <col min="12049" max="12051" width="11" style="1" customWidth="1"/>
    <col min="12052" max="12053" width="14.7109375" style="1" customWidth="1"/>
    <col min="12054" max="12289" width="9.140625" style="1"/>
    <col min="12290" max="12290" width="21.42578125" style="1" customWidth="1"/>
    <col min="12291" max="12291" width="12.140625" style="1" bestFit="1" customWidth="1"/>
    <col min="12292" max="12292" width="12.85546875" style="1" customWidth="1"/>
    <col min="12293" max="12295" width="10.85546875" style="1" bestFit="1" customWidth="1"/>
    <col min="12296" max="12296" width="12.140625" style="1" bestFit="1" customWidth="1"/>
    <col min="12297" max="12298" width="11.7109375" style="1" customWidth="1"/>
    <col min="12299" max="12301" width="9.5703125" style="1" bestFit="1" customWidth="1"/>
    <col min="12302" max="12302" width="10.85546875" style="1" bestFit="1" customWidth="1"/>
    <col min="12303" max="12303" width="11.42578125" style="1" customWidth="1"/>
    <col min="12304" max="12304" width="10.7109375" style="1" customWidth="1"/>
    <col min="12305" max="12307" width="11" style="1" customWidth="1"/>
    <col min="12308" max="12309" width="14.7109375" style="1" customWidth="1"/>
    <col min="12310" max="12545" width="9.140625" style="1"/>
    <col min="12546" max="12546" width="21.42578125" style="1" customWidth="1"/>
    <col min="12547" max="12547" width="12.140625" style="1" bestFit="1" customWidth="1"/>
    <col min="12548" max="12548" width="12.85546875" style="1" customWidth="1"/>
    <col min="12549" max="12551" width="10.85546875" style="1" bestFit="1" customWidth="1"/>
    <col min="12552" max="12552" width="12.140625" style="1" bestFit="1" customWidth="1"/>
    <col min="12553" max="12554" width="11.7109375" style="1" customWidth="1"/>
    <col min="12555" max="12557" width="9.5703125" style="1" bestFit="1" customWidth="1"/>
    <col min="12558" max="12558" width="10.85546875" style="1" bestFit="1" customWidth="1"/>
    <col min="12559" max="12559" width="11.42578125" style="1" customWidth="1"/>
    <col min="12560" max="12560" width="10.7109375" style="1" customWidth="1"/>
    <col min="12561" max="12563" width="11" style="1" customWidth="1"/>
    <col min="12564" max="12565" width="14.7109375" style="1" customWidth="1"/>
    <col min="12566" max="12801" width="9.140625" style="1"/>
    <col min="12802" max="12802" width="21.42578125" style="1" customWidth="1"/>
    <col min="12803" max="12803" width="12.140625" style="1" bestFit="1" customWidth="1"/>
    <col min="12804" max="12804" width="12.85546875" style="1" customWidth="1"/>
    <col min="12805" max="12807" width="10.85546875" style="1" bestFit="1" customWidth="1"/>
    <col min="12808" max="12808" width="12.140625" style="1" bestFit="1" customWidth="1"/>
    <col min="12809" max="12810" width="11.7109375" style="1" customWidth="1"/>
    <col min="12811" max="12813" width="9.5703125" style="1" bestFit="1" customWidth="1"/>
    <col min="12814" max="12814" width="10.85546875" style="1" bestFit="1" customWidth="1"/>
    <col min="12815" max="12815" width="11.42578125" style="1" customWidth="1"/>
    <col min="12816" max="12816" width="10.7109375" style="1" customWidth="1"/>
    <col min="12817" max="12819" width="11" style="1" customWidth="1"/>
    <col min="12820" max="12821" width="14.7109375" style="1" customWidth="1"/>
    <col min="12822" max="13057" width="9.140625" style="1"/>
    <col min="13058" max="13058" width="21.42578125" style="1" customWidth="1"/>
    <col min="13059" max="13059" width="12.140625" style="1" bestFit="1" customWidth="1"/>
    <col min="13060" max="13060" width="12.85546875" style="1" customWidth="1"/>
    <col min="13061" max="13063" width="10.85546875" style="1" bestFit="1" customWidth="1"/>
    <col min="13064" max="13064" width="12.140625" style="1" bestFit="1" customWidth="1"/>
    <col min="13065" max="13066" width="11.7109375" style="1" customWidth="1"/>
    <col min="13067" max="13069" width="9.5703125" style="1" bestFit="1" customWidth="1"/>
    <col min="13070" max="13070" width="10.85546875" style="1" bestFit="1" customWidth="1"/>
    <col min="13071" max="13071" width="11.42578125" style="1" customWidth="1"/>
    <col min="13072" max="13072" width="10.7109375" style="1" customWidth="1"/>
    <col min="13073" max="13075" width="11" style="1" customWidth="1"/>
    <col min="13076" max="13077" width="14.7109375" style="1" customWidth="1"/>
    <col min="13078" max="13313" width="9.140625" style="1"/>
    <col min="13314" max="13314" width="21.42578125" style="1" customWidth="1"/>
    <col min="13315" max="13315" width="12.140625" style="1" bestFit="1" customWidth="1"/>
    <col min="13316" max="13316" width="12.85546875" style="1" customWidth="1"/>
    <col min="13317" max="13319" width="10.85546875" style="1" bestFit="1" customWidth="1"/>
    <col min="13320" max="13320" width="12.140625" style="1" bestFit="1" customWidth="1"/>
    <col min="13321" max="13322" width="11.7109375" style="1" customWidth="1"/>
    <col min="13323" max="13325" width="9.5703125" style="1" bestFit="1" customWidth="1"/>
    <col min="13326" max="13326" width="10.85546875" style="1" bestFit="1" customWidth="1"/>
    <col min="13327" max="13327" width="11.42578125" style="1" customWidth="1"/>
    <col min="13328" max="13328" width="10.7109375" style="1" customWidth="1"/>
    <col min="13329" max="13331" width="11" style="1" customWidth="1"/>
    <col min="13332" max="13333" width="14.7109375" style="1" customWidth="1"/>
    <col min="13334" max="13569" width="9.140625" style="1"/>
    <col min="13570" max="13570" width="21.42578125" style="1" customWidth="1"/>
    <col min="13571" max="13571" width="12.140625" style="1" bestFit="1" customWidth="1"/>
    <col min="13572" max="13572" width="12.85546875" style="1" customWidth="1"/>
    <col min="13573" max="13575" width="10.85546875" style="1" bestFit="1" customWidth="1"/>
    <col min="13576" max="13576" width="12.140625" style="1" bestFit="1" customWidth="1"/>
    <col min="13577" max="13578" width="11.7109375" style="1" customWidth="1"/>
    <col min="13579" max="13581" width="9.5703125" style="1" bestFit="1" customWidth="1"/>
    <col min="13582" max="13582" width="10.85546875" style="1" bestFit="1" customWidth="1"/>
    <col min="13583" max="13583" width="11.42578125" style="1" customWidth="1"/>
    <col min="13584" max="13584" width="10.7109375" style="1" customWidth="1"/>
    <col min="13585" max="13587" width="11" style="1" customWidth="1"/>
    <col min="13588" max="13589" width="14.7109375" style="1" customWidth="1"/>
    <col min="13590" max="13825" width="9.140625" style="1"/>
    <col min="13826" max="13826" width="21.42578125" style="1" customWidth="1"/>
    <col min="13827" max="13827" width="12.140625" style="1" bestFit="1" customWidth="1"/>
    <col min="13828" max="13828" width="12.85546875" style="1" customWidth="1"/>
    <col min="13829" max="13831" width="10.85546875" style="1" bestFit="1" customWidth="1"/>
    <col min="13832" max="13832" width="12.140625" style="1" bestFit="1" customWidth="1"/>
    <col min="13833" max="13834" width="11.7109375" style="1" customWidth="1"/>
    <col min="13835" max="13837" width="9.5703125" style="1" bestFit="1" customWidth="1"/>
    <col min="13838" max="13838" width="10.85546875" style="1" bestFit="1" customWidth="1"/>
    <col min="13839" max="13839" width="11.42578125" style="1" customWidth="1"/>
    <col min="13840" max="13840" width="10.7109375" style="1" customWidth="1"/>
    <col min="13841" max="13843" width="11" style="1" customWidth="1"/>
    <col min="13844" max="13845" width="14.7109375" style="1" customWidth="1"/>
    <col min="13846" max="14081" width="9.140625" style="1"/>
    <col min="14082" max="14082" width="21.42578125" style="1" customWidth="1"/>
    <col min="14083" max="14083" width="12.140625" style="1" bestFit="1" customWidth="1"/>
    <col min="14084" max="14084" width="12.85546875" style="1" customWidth="1"/>
    <col min="14085" max="14087" width="10.85546875" style="1" bestFit="1" customWidth="1"/>
    <col min="14088" max="14088" width="12.140625" style="1" bestFit="1" customWidth="1"/>
    <col min="14089" max="14090" width="11.7109375" style="1" customWidth="1"/>
    <col min="14091" max="14093" width="9.5703125" style="1" bestFit="1" customWidth="1"/>
    <col min="14094" max="14094" width="10.85546875" style="1" bestFit="1" customWidth="1"/>
    <col min="14095" max="14095" width="11.42578125" style="1" customWidth="1"/>
    <col min="14096" max="14096" width="10.7109375" style="1" customWidth="1"/>
    <col min="14097" max="14099" width="11" style="1" customWidth="1"/>
    <col min="14100" max="14101" width="14.7109375" style="1" customWidth="1"/>
    <col min="14102" max="14337" width="9.140625" style="1"/>
    <col min="14338" max="14338" width="21.42578125" style="1" customWidth="1"/>
    <col min="14339" max="14339" width="12.140625" style="1" bestFit="1" customWidth="1"/>
    <col min="14340" max="14340" width="12.85546875" style="1" customWidth="1"/>
    <col min="14341" max="14343" width="10.85546875" style="1" bestFit="1" customWidth="1"/>
    <col min="14344" max="14344" width="12.140625" style="1" bestFit="1" customWidth="1"/>
    <col min="14345" max="14346" width="11.7109375" style="1" customWidth="1"/>
    <col min="14347" max="14349" width="9.5703125" style="1" bestFit="1" customWidth="1"/>
    <col min="14350" max="14350" width="10.85546875" style="1" bestFit="1" customWidth="1"/>
    <col min="14351" max="14351" width="11.42578125" style="1" customWidth="1"/>
    <col min="14352" max="14352" width="10.7109375" style="1" customWidth="1"/>
    <col min="14353" max="14355" width="11" style="1" customWidth="1"/>
    <col min="14356" max="14357" width="14.7109375" style="1" customWidth="1"/>
    <col min="14358" max="14593" width="9.140625" style="1"/>
    <col min="14594" max="14594" width="21.42578125" style="1" customWidth="1"/>
    <col min="14595" max="14595" width="12.140625" style="1" bestFit="1" customWidth="1"/>
    <col min="14596" max="14596" width="12.85546875" style="1" customWidth="1"/>
    <col min="14597" max="14599" width="10.85546875" style="1" bestFit="1" customWidth="1"/>
    <col min="14600" max="14600" width="12.140625" style="1" bestFit="1" customWidth="1"/>
    <col min="14601" max="14602" width="11.7109375" style="1" customWidth="1"/>
    <col min="14603" max="14605" width="9.5703125" style="1" bestFit="1" customWidth="1"/>
    <col min="14606" max="14606" width="10.85546875" style="1" bestFit="1" customWidth="1"/>
    <col min="14607" max="14607" width="11.42578125" style="1" customWidth="1"/>
    <col min="14608" max="14608" width="10.7109375" style="1" customWidth="1"/>
    <col min="14609" max="14611" width="11" style="1" customWidth="1"/>
    <col min="14612" max="14613" width="14.7109375" style="1" customWidth="1"/>
    <col min="14614" max="14849" width="9.140625" style="1"/>
    <col min="14850" max="14850" width="21.42578125" style="1" customWidth="1"/>
    <col min="14851" max="14851" width="12.140625" style="1" bestFit="1" customWidth="1"/>
    <col min="14852" max="14852" width="12.85546875" style="1" customWidth="1"/>
    <col min="14853" max="14855" width="10.85546875" style="1" bestFit="1" customWidth="1"/>
    <col min="14856" max="14856" width="12.140625" style="1" bestFit="1" customWidth="1"/>
    <col min="14857" max="14858" width="11.7109375" style="1" customWidth="1"/>
    <col min="14859" max="14861" width="9.5703125" style="1" bestFit="1" customWidth="1"/>
    <col min="14862" max="14862" width="10.85546875" style="1" bestFit="1" customWidth="1"/>
    <col min="14863" max="14863" width="11.42578125" style="1" customWidth="1"/>
    <col min="14864" max="14864" width="10.7109375" style="1" customWidth="1"/>
    <col min="14865" max="14867" width="11" style="1" customWidth="1"/>
    <col min="14868" max="14869" width="14.7109375" style="1" customWidth="1"/>
    <col min="14870" max="15105" width="9.140625" style="1"/>
    <col min="15106" max="15106" width="21.42578125" style="1" customWidth="1"/>
    <col min="15107" max="15107" width="12.140625" style="1" bestFit="1" customWidth="1"/>
    <col min="15108" max="15108" width="12.85546875" style="1" customWidth="1"/>
    <col min="15109" max="15111" width="10.85546875" style="1" bestFit="1" customWidth="1"/>
    <col min="15112" max="15112" width="12.140625" style="1" bestFit="1" customWidth="1"/>
    <col min="15113" max="15114" width="11.7109375" style="1" customWidth="1"/>
    <col min="15115" max="15117" width="9.5703125" style="1" bestFit="1" customWidth="1"/>
    <col min="15118" max="15118" width="10.85546875" style="1" bestFit="1" customWidth="1"/>
    <col min="15119" max="15119" width="11.42578125" style="1" customWidth="1"/>
    <col min="15120" max="15120" width="10.7109375" style="1" customWidth="1"/>
    <col min="15121" max="15123" width="11" style="1" customWidth="1"/>
    <col min="15124" max="15125" width="14.7109375" style="1" customWidth="1"/>
    <col min="15126" max="15361" width="9.140625" style="1"/>
    <col min="15362" max="15362" width="21.42578125" style="1" customWidth="1"/>
    <col min="15363" max="15363" width="12.140625" style="1" bestFit="1" customWidth="1"/>
    <col min="15364" max="15364" width="12.85546875" style="1" customWidth="1"/>
    <col min="15365" max="15367" width="10.85546875" style="1" bestFit="1" customWidth="1"/>
    <col min="15368" max="15368" width="12.140625" style="1" bestFit="1" customWidth="1"/>
    <col min="15369" max="15370" width="11.7109375" style="1" customWidth="1"/>
    <col min="15371" max="15373" width="9.5703125" style="1" bestFit="1" customWidth="1"/>
    <col min="15374" max="15374" width="10.85546875" style="1" bestFit="1" customWidth="1"/>
    <col min="15375" max="15375" width="11.42578125" style="1" customWidth="1"/>
    <col min="15376" max="15376" width="10.7109375" style="1" customWidth="1"/>
    <col min="15377" max="15379" width="11" style="1" customWidth="1"/>
    <col min="15380" max="15381" width="14.7109375" style="1" customWidth="1"/>
    <col min="15382" max="15617" width="9.140625" style="1"/>
    <col min="15618" max="15618" width="21.42578125" style="1" customWidth="1"/>
    <col min="15619" max="15619" width="12.140625" style="1" bestFit="1" customWidth="1"/>
    <col min="15620" max="15620" width="12.85546875" style="1" customWidth="1"/>
    <col min="15621" max="15623" width="10.85546875" style="1" bestFit="1" customWidth="1"/>
    <col min="15624" max="15624" width="12.140625" style="1" bestFit="1" customWidth="1"/>
    <col min="15625" max="15626" width="11.7109375" style="1" customWidth="1"/>
    <col min="15627" max="15629" width="9.5703125" style="1" bestFit="1" customWidth="1"/>
    <col min="15630" max="15630" width="10.85546875" style="1" bestFit="1" customWidth="1"/>
    <col min="15631" max="15631" width="11.42578125" style="1" customWidth="1"/>
    <col min="15632" max="15632" width="10.7109375" style="1" customWidth="1"/>
    <col min="15633" max="15635" width="11" style="1" customWidth="1"/>
    <col min="15636" max="15637" width="14.7109375" style="1" customWidth="1"/>
    <col min="15638" max="15873" width="9.140625" style="1"/>
    <col min="15874" max="15874" width="21.42578125" style="1" customWidth="1"/>
    <col min="15875" max="15875" width="12.140625" style="1" bestFit="1" customWidth="1"/>
    <col min="15876" max="15876" width="12.85546875" style="1" customWidth="1"/>
    <col min="15877" max="15879" width="10.85546875" style="1" bestFit="1" customWidth="1"/>
    <col min="15880" max="15880" width="12.140625" style="1" bestFit="1" customWidth="1"/>
    <col min="15881" max="15882" width="11.7109375" style="1" customWidth="1"/>
    <col min="15883" max="15885" width="9.5703125" style="1" bestFit="1" customWidth="1"/>
    <col min="15886" max="15886" width="10.85546875" style="1" bestFit="1" customWidth="1"/>
    <col min="15887" max="15887" width="11.42578125" style="1" customWidth="1"/>
    <col min="15888" max="15888" width="10.7109375" style="1" customWidth="1"/>
    <col min="15889" max="15891" width="11" style="1" customWidth="1"/>
    <col min="15892" max="15893" width="14.7109375" style="1" customWidth="1"/>
    <col min="15894" max="16129" width="9.140625" style="1"/>
    <col min="16130" max="16130" width="21.42578125" style="1" customWidth="1"/>
    <col min="16131" max="16131" width="12.140625" style="1" bestFit="1" customWidth="1"/>
    <col min="16132" max="16132" width="12.85546875" style="1" customWidth="1"/>
    <col min="16133" max="16135" width="10.85546875" style="1" bestFit="1" customWidth="1"/>
    <col min="16136" max="16136" width="12.140625" style="1" bestFit="1" customWidth="1"/>
    <col min="16137" max="16138" width="11.7109375" style="1" customWidth="1"/>
    <col min="16139" max="16141" width="9.5703125" style="1" bestFit="1" customWidth="1"/>
    <col min="16142" max="16142" width="10.85546875" style="1" bestFit="1" customWidth="1"/>
    <col min="16143" max="16143" width="11.42578125" style="1" customWidth="1"/>
    <col min="16144" max="16144" width="10.7109375" style="1" customWidth="1"/>
    <col min="16145" max="16147" width="11" style="1" customWidth="1"/>
    <col min="16148" max="16149" width="14.7109375" style="1" customWidth="1"/>
    <col min="16150" max="16384" width="9.140625" style="1"/>
  </cols>
  <sheetData>
    <row r="1" spans="1:72" ht="15.75" thickBot="1" x14ac:dyDescent="0.3"/>
    <row r="2" spans="1:72" ht="36" customHeight="1" x14ac:dyDescent="0.25">
      <c r="B2" s="51" t="s">
        <v>47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2">
        <v>45446</v>
      </c>
    </row>
    <row r="3" spans="1:72" ht="31.5" x14ac:dyDescent="0.25">
      <c r="B3" s="3" t="s">
        <v>0</v>
      </c>
      <c r="C3" s="4" t="s">
        <v>3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37</v>
      </c>
      <c r="K3" s="4" t="s">
        <v>30</v>
      </c>
      <c r="L3" s="4" t="s">
        <v>31</v>
      </c>
      <c r="M3" s="4" t="s">
        <v>14</v>
      </c>
      <c r="N3" s="5" t="s">
        <v>4</v>
      </c>
      <c r="O3" s="4" t="s">
        <v>15</v>
      </c>
      <c r="P3" s="4" t="s">
        <v>32</v>
      </c>
      <c r="Q3" s="4" t="s">
        <v>33</v>
      </c>
      <c r="R3" s="4" t="s">
        <v>38</v>
      </c>
      <c r="S3" s="4" t="s">
        <v>39</v>
      </c>
      <c r="T3" s="4" t="s">
        <v>7</v>
      </c>
      <c r="U3" s="6" t="s">
        <v>2</v>
      </c>
    </row>
    <row r="4" spans="1:72" ht="15.75" x14ac:dyDescent="0.25">
      <c r="B4" s="7" t="s">
        <v>5</v>
      </c>
      <c r="C4" s="14">
        <v>739.59</v>
      </c>
      <c r="D4" s="14">
        <v>31.19</v>
      </c>
      <c r="E4" s="14">
        <v>18.2</v>
      </c>
      <c r="F4" s="14">
        <v>33.15</v>
      </c>
      <c r="G4" s="14">
        <v>0</v>
      </c>
      <c r="H4" s="14">
        <v>0</v>
      </c>
      <c r="I4" s="14">
        <v>578.53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f>C4+D4+E4+F4+G4+H4+I4+L4+M4</f>
        <v>1400.66</v>
      </c>
      <c r="U4" s="9">
        <f t="shared" ref="U4:U6" si="0">T4*10.764</f>
        <v>15076.704239999999</v>
      </c>
    </row>
    <row r="5" spans="1:72" ht="15.75" x14ac:dyDescent="0.25">
      <c r="B5" s="7" t="s">
        <v>6</v>
      </c>
      <c r="C5" s="14">
        <v>0</v>
      </c>
      <c r="D5" s="14">
        <v>31.19</v>
      </c>
      <c r="E5" s="14">
        <v>18.2</v>
      </c>
      <c r="F5" s="14">
        <v>33.15</v>
      </c>
      <c r="G5" s="14">
        <v>0</v>
      </c>
      <c r="H5" s="14">
        <v>0</v>
      </c>
      <c r="I5" s="14">
        <v>1096.46</v>
      </c>
      <c r="J5" s="14">
        <v>0</v>
      </c>
      <c r="K5" s="14">
        <v>0</v>
      </c>
      <c r="L5" s="14">
        <v>1</v>
      </c>
      <c r="M5" s="14">
        <v>1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f t="shared" ref="T5:T6" si="1">C5+D5+E5+F5+G5+H5+I5+L5+M5</f>
        <v>1181</v>
      </c>
      <c r="U5" s="9">
        <f t="shared" si="0"/>
        <v>12712.284</v>
      </c>
    </row>
    <row r="6" spans="1:72" ht="15.75" x14ac:dyDescent="0.25">
      <c r="B6" s="7" t="s">
        <v>40</v>
      </c>
      <c r="C6" s="14">
        <v>0</v>
      </c>
      <c r="D6" s="14">
        <v>31.19</v>
      </c>
      <c r="E6" s="14">
        <v>18.2</v>
      </c>
      <c r="F6" s="14">
        <v>33.15</v>
      </c>
      <c r="G6" s="14">
        <v>0</v>
      </c>
      <c r="H6" s="14">
        <v>0</v>
      </c>
      <c r="I6" s="14">
        <v>1096.46</v>
      </c>
      <c r="J6" s="14">
        <v>0</v>
      </c>
      <c r="K6" s="14">
        <v>0</v>
      </c>
      <c r="L6" s="14">
        <v>1</v>
      </c>
      <c r="M6" s="14">
        <v>1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f t="shared" si="1"/>
        <v>1181</v>
      </c>
      <c r="U6" s="9">
        <f t="shared" si="0"/>
        <v>12712.284</v>
      </c>
    </row>
    <row r="7" spans="1:72" ht="32.1" customHeight="1" x14ac:dyDescent="0.25">
      <c r="B7" s="10" t="s">
        <v>34</v>
      </c>
      <c r="C7" s="11">
        <f t="shared" ref="C7:U7" si="2">SUM(C4:C6)</f>
        <v>739.59</v>
      </c>
      <c r="D7" s="11">
        <f t="shared" si="2"/>
        <v>93.570000000000007</v>
      </c>
      <c r="E7" s="11">
        <f t="shared" si="2"/>
        <v>54.599999999999994</v>
      </c>
      <c r="F7" s="11">
        <f t="shared" si="2"/>
        <v>99.449999999999989</v>
      </c>
      <c r="G7" s="11">
        <f t="shared" si="2"/>
        <v>0</v>
      </c>
      <c r="H7" s="11">
        <f t="shared" si="2"/>
        <v>0</v>
      </c>
      <c r="I7" s="11">
        <f t="shared" si="2"/>
        <v>2771.45</v>
      </c>
      <c r="J7" s="11">
        <f t="shared" si="2"/>
        <v>0</v>
      </c>
      <c r="K7" s="11">
        <f t="shared" si="2"/>
        <v>0</v>
      </c>
      <c r="L7" s="11">
        <f t="shared" si="2"/>
        <v>2</v>
      </c>
      <c r="M7" s="11">
        <f t="shared" si="2"/>
        <v>2</v>
      </c>
      <c r="N7" s="11">
        <f t="shared" si="2"/>
        <v>0</v>
      </c>
      <c r="O7" s="11">
        <f t="shared" si="2"/>
        <v>0</v>
      </c>
      <c r="P7" s="11">
        <f t="shared" si="2"/>
        <v>0</v>
      </c>
      <c r="Q7" s="11">
        <f t="shared" si="2"/>
        <v>0</v>
      </c>
      <c r="R7" s="11">
        <f t="shared" si="2"/>
        <v>0</v>
      </c>
      <c r="S7" s="11">
        <f t="shared" si="2"/>
        <v>0</v>
      </c>
      <c r="T7" s="11">
        <f t="shared" si="2"/>
        <v>3762.66</v>
      </c>
      <c r="U7" s="11">
        <f t="shared" si="2"/>
        <v>40501.272239999998</v>
      </c>
    </row>
    <row r="8" spans="1:72" s="28" customFormat="1" ht="18" customHeight="1" x14ac:dyDescent="0.25">
      <c r="A8" s="1"/>
      <c r="B8" s="29" t="s">
        <v>42</v>
      </c>
      <c r="C8" s="30">
        <v>298.58</v>
      </c>
      <c r="D8" s="30">
        <v>31.19</v>
      </c>
      <c r="E8" s="30">
        <v>18.2</v>
      </c>
      <c r="F8" s="30">
        <v>33.15</v>
      </c>
      <c r="G8" s="30">
        <v>0</v>
      </c>
      <c r="H8" s="30">
        <v>672.51</v>
      </c>
      <c r="I8" s="30">
        <v>59.37</v>
      </c>
      <c r="J8" s="30">
        <v>0</v>
      </c>
      <c r="K8" s="30">
        <v>0</v>
      </c>
      <c r="L8" s="30">
        <v>1</v>
      </c>
      <c r="M8" s="30">
        <v>1</v>
      </c>
      <c r="N8" s="30">
        <v>35.1</v>
      </c>
      <c r="O8" s="30">
        <v>11</v>
      </c>
      <c r="P8" s="30">
        <v>0</v>
      </c>
      <c r="Q8" s="30">
        <v>0</v>
      </c>
      <c r="R8" s="30">
        <v>0</v>
      </c>
      <c r="S8" s="30">
        <v>0</v>
      </c>
      <c r="T8" s="30">
        <f>C8+D8+E8+F8+H8+I8+L8+M8+N8+O8</f>
        <v>1161.0999999999997</v>
      </c>
      <c r="U8" s="31">
        <f>T8*10.764</f>
        <v>12498.080399999995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22" customFormat="1" ht="15.75" customHeight="1" x14ac:dyDescent="0.25">
      <c r="A9" s="1"/>
      <c r="B9" s="7" t="s">
        <v>43</v>
      </c>
      <c r="C9" s="14">
        <v>357.95</v>
      </c>
      <c r="D9" s="14">
        <v>31.19</v>
      </c>
      <c r="E9" s="14">
        <v>18.2</v>
      </c>
      <c r="F9" s="14">
        <v>33.15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</v>
      </c>
      <c r="M9" s="14">
        <v>1</v>
      </c>
      <c r="N9" s="14">
        <v>42.07</v>
      </c>
      <c r="O9" s="14">
        <v>13.2</v>
      </c>
      <c r="P9" s="14">
        <v>0</v>
      </c>
      <c r="Q9" s="14">
        <v>0</v>
      </c>
      <c r="R9" s="14">
        <v>0</v>
      </c>
      <c r="S9" s="14">
        <v>0</v>
      </c>
      <c r="T9" s="14">
        <f t="shared" ref="T9:T27" si="3">C9+D9+E9+F9+L9+M9+N9+O9</f>
        <v>497.75999999999993</v>
      </c>
      <c r="U9" s="9">
        <f t="shared" ref="U9:U28" si="4">T9*10.764</f>
        <v>5357.8886399999992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s="22" customFormat="1" ht="15.75" customHeight="1" x14ac:dyDescent="0.25">
      <c r="A10" s="1"/>
      <c r="B10" s="7" t="s">
        <v>44</v>
      </c>
      <c r="C10" s="14">
        <v>357.95</v>
      </c>
      <c r="D10" s="14">
        <v>31.19</v>
      </c>
      <c r="E10" s="14">
        <v>18.2</v>
      </c>
      <c r="F10" s="14">
        <v>33.15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</v>
      </c>
      <c r="M10" s="14">
        <v>1</v>
      </c>
      <c r="N10" s="14">
        <v>42.07</v>
      </c>
      <c r="O10" s="14">
        <v>13.2</v>
      </c>
      <c r="P10" s="14">
        <v>0</v>
      </c>
      <c r="Q10" s="14">
        <v>0</v>
      </c>
      <c r="R10" s="14">
        <v>0</v>
      </c>
      <c r="S10" s="14">
        <v>0</v>
      </c>
      <c r="T10" s="14">
        <f t="shared" si="3"/>
        <v>497.75999999999993</v>
      </c>
      <c r="U10" s="9">
        <f t="shared" si="4"/>
        <v>5357.8886399999992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ht="15.75" x14ac:dyDescent="0.25">
      <c r="B11" s="7" t="s">
        <v>16</v>
      </c>
      <c r="C11" s="14">
        <v>357.95</v>
      </c>
      <c r="D11" s="14">
        <v>31.19</v>
      </c>
      <c r="E11" s="14">
        <v>18.2</v>
      </c>
      <c r="F11" s="14">
        <v>33.15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  <c r="M11" s="14">
        <v>1</v>
      </c>
      <c r="N11" s="14">
        <v>42.07</v>
      </c>
      <c r="O11" s="14">
        <v>13.2</v>
      </c>
      <c r="P11" s="14">
        <v>0</v>
      </c>
      <c r="Q11" s="14">
        <v>0</v>
      </c>
      <c r="R11" s="14">
        <v>0</v>
      </c>
      <c r="S11" s="14">
        <v>0</v>
      </c>
      <c r="T11" s="14">
        <f t="shared" si="3"/>
        <v>497.75999999999993</v>
      </c>
      <c r="U11" s="9">
        <f t="shared" si="4"/>
        <v>5357.8886399999992</v>
      </c>
    </row>
    <row r="12" spans="1:72" ht="15.75" x14ac:dyDescent="0.25">
      <c r="B12" s="13" t="s">
        <v>17</v>
      </c>
      <c r="C12" s="14">
        <v>357.95</v>
      </c>
      <c r="D12" s="14">
        <v>31.19</v>
      </c>
      <c r="E12" s="14">
        <v>18.2</v>
      </c>
      <c r="F12" s="14">
        <v>33.15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</v>
      </c>
      <c r="M12" s="14">
        <v>1</v>
      </c>
      <c r="N12" s="14">
        <v>42.07</v>
      </c>
      <c r="O12" s="14">
        <v>13.2</v>
      </c>
      <c r="P12" s="14">
        <v>0</v>
      </c>
      <c r="Q12" s="14">
        <v>0</v>
      </c>
      <c r="R12" s="14">
        <v>0</v>
      </c>
      <c r="S12" s="14">
        <v>0</v>
      </c>
      <c r="T12" s="14">
        <f t="shared" si="3"/>
        <v>497.75999999999993</v>
      </c>
      <c r="U12" s="9">
        <f t="shared" si="4"/>
        <v>5357.8886399999992</v>
      </c>
    </row>
    <row r="13" spans="1:72" s="26" customFormat="1" ht="15.75" x14ac:dyDescent="0.25">
      <c r="A13" s="1"/>
      <c r="B13" s="23" t="s">
        <v>48</v>
      </c>
      <c r="C13" s="24">
        <v>298.58</v>
      </c>
      <c r="D13" s="24">
        <v>31.19</v>
      </c>
      <c r="E13" s="24">
        <v>18.2</v>
      </c>
      <c r="F13" s="24">
        <v>33.15</v>
      </c>
      <c r="G13" s="24">
        <v>0</v>
      </c>
      <c r="H13" s="24">
        <v>0</v>
      </c>
      <c r="I13" s="24">
        <v>59.37</v>
      </c>
      <c r="J13" s="24">
        <v>0</v>
      </c>
      <c r="K13" s="24">
        <v>0</v>
      </c>
      <c r="L13" s="24">
        <v>1</v>
      </c>
      <c r="M13" s="24">
        <v>1</v>
      </c>
      <c r="N13" s="24">
        <v>42.07</v>
      </c>
      <c r="O13" s="24">
        <v>13.2</v>
      </c>
      <c r="P13" s="24">
        <v>0</v>
      </c>
      <c r="Q13" s="24">
        <v>0</v>
      </c>
      <c r="R13" s="24">
        <v>0</v>
      </c>
      <c r="S13" s="24">
        <v>0</v>
      </c>
      <c r="T13" s="24">
        <f>C13+D13+E13+F13+I13+L13+M13+N13+O13</f>
        <v>497.75999999999993</v>
      </c>
      <c r="U13" s="25">
        <f t="shared" si="4"/>
        <v>5357.8886399999992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ht="15.75" x14ac:dyDescent="0.25">
      <c r="B14" s="13" t="s">
        <v>18</v>
      </c>
      <c r="C14" s="14">
        <v>357.95</v>
      </c>
      <c r="D14" s="14">
        <v>31.19</v>
      </c>
      <c r="E14" s="14">
        <v>18.2</v>
      </c>
      <c r="F14" s="14">
        <v>33.15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</v>
      </c>
      <c r="M14" s="14">
        <v>1</v>
      </c>
      <c r="N14" s="14">
        <v>42.07</v>
      </c>
      <c r="O14" s="14">
        <v>13.2</v>
      </c>
      <c r="P14" s="14">
        <v>0</v>
      </c>
      <c r="Q14" s="14">
        <v>0</v>
      </c>
      <c r="R14" s="14">
        <v>0</v>
      </c>
      <c r="S14" s="14">
        <v>0</v>
      </c>
      <c r="T14" s="14">
        <f t="shared" si="3"/>
        <v>497.75999999999993</v>
      </c>
      <c r="U14" s="9">
        <f t="shared" si="4"/>
        <v>5357.8886399999992</v>
      </c>
    </row>
    <row r="15" spans="1:72" ht="15.75" x14ac:dyDescent="0.25">
      <c r="B15" s="7" t="s">
        <v>19</v>
      </c>
      <c r="C15" s="14">
        <v>357.95</v>
      </c>
      <c r="D15" s="14">
        <v>31.19</v>
      </c>
      <c r="E15" s="14">
        <v>18.2</v>
      </c>
      <c r="F15" s="14">
        <v>33.15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4">
        <v>1</v>
      </c>
      <c r="N15" s="14">
        <v>42.07</v>
      </c>
      <c r="O15" s="14">
        <v>13.2</v>
      </c>
      <c r="P15" s="14">
        <v>0</v>
      </c>
      <c r="Q15" s="14">
        <v>0</v>
      </c>
      <c r="R15" s="14">
        <v>0</v>
      </c>
      <c r="S15" s="14">
        <v>0</v>
      </c>
      <c r="T15" s="14">
        <f t="shared" si="3"/>
        <v>497.75999999999993</v>
      </c>
      <c r="U15" s="9">
        <f t="shared" si="4"/>
        <v>5357.8886399999992</v>
      </c>
    </row>
    <row r="16" spans="1:72" ht="15.75" x14ac:dyDescent="0.25">
      <c r="B16" s="13" t="s">
        <v>20</v>
      </c>
      <c r="C16" s="14">
        <v>357.95</v>
      </c>
      <c r="D16" s="14">
        <v>31.19</v>
      </c>
      <c r="E16" s="14">
        <v>18.2</v>
      </c>
      <c r="F16" s="14">
        <v>33.15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</v>
      </c>
      <c r="M16" s="14">
        <v>1</v>
      </c>
      <c r="N16" s="14">
        <v>42.07</v>
      </c>
      <c r="O16" s="14">
        <v>13.2</v>
      </c>
      <c r="P16" s="14">
        <v>0</v>
      </c>
      <c r="Q16" s="14">
        <v>0</v>
      </c>
      <c r="R16" s="14">
        <v>0</v>
      </c>
      <c r="S16" s="14">
        <v>0</v>
      </c>
      <c r="T16" s="14">
        <f t="shared" si="3"/>
        <v>497.75999999999993</v>
      </c>
      <c r="U16" s="9">
        <f t="shared" si="4"/>
        <v>5357.8886399999992</v>
      </c>
    </row>
    <row r="17" spans="1:72" ht="15.75" x14ac:dyDescent="0.25">
      <c r="B17" s="7" t="s">
        <v>21</v>
      </c>
      <c r="C17" s="14">
        <v>357.95</v>
      </c>
      <c r="D17" s="14">
        <v>31.19</v>
      </c>
      <c r="E17" s="14">
        <v>18.2</v>
      </c>
      <c r="F17" s="14">
        <v>33.15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4">
        <v>1</v>
      </c>
      <c r="N17" s="14">
        <v>42.07</v>
      </c>
      <c r="O17" s="14">
        <v>13.2</v>
      </c>
      <c r="P17" s="14">
        <v>0</v>
      </c>
      <c r="Q17" s="14">
        <v>0</v>
      </c>
      <c r="R17" s="14">
        <v>0</v>
      </c>
      <c r="S17" s="14">
        <v>0</v>
      </c>
      <c r="T17" s="14">
        <f t="shared" si="3"/>
        <v>497.75999999999993</v>
      </c>
      <c r="U17" s="9">
        <f t="shared" si="4"/>
        <v>5357.8886399999992</v>
      </c>
    </row>
    <row r="18" spans="1:72" s="26" customFormat="1" ht="15.75" x14ac:dyDescent="0.25">
      <c r="A18" s="1"/>
      <c r="B18" s="27" t="s">
        <v>49</v>
      </c>
      <c r="C18" s="24">
        <v>298.58</v>
      </c>
      <c r="D18" s="24">
        <v>31.19</v>
      </c>
      <c r="E18" s="24">
        <v>18.2</v>
      </c>
      <c r="F18" s="24">
        <v>33.15</v>
      </c>
      <c r="G18" s="24">
        <v>0</v>
      </c>
      <c r="H18" s="24">
        <v>0</v>
      </c>
      <c r="I18" s="24">
        <v>59.37</v>
      </c>
      <c r="J18" s="24">
        <v>0</v>
      </c>
      <c r="K18" s="24">
        <v>0</v>
      </c>
      <c r="L18" s="24">
        <v>1</v>
      </c>
      <c r="M18" s="24">
        <v>1</v>
      </c>
      <c r="N18" s="24">
        <v>42.07</v>
      </c>
      <c r="O18" s="24">
        <v>13.2</v>
      </c>
      <c r="P18" s="24">
        <v>0</v>
      </c>
      <c r="Q18" s="24">
        <v>0</v>
      </c>
      <c r="R18" s="24">
        <v>0</v>
      </c>
      <c r="S18" s="24">
        <v>0</v>
      </c>
      <c r="T18" s="24">
        <f>C18+D18+E18+F18+I18+L18+M18+N18+O18</f>
        <v>497.75999999999993</v>
      </c>
      <c r="U18" s="25">
        <f t="shared" si="4"/>
        <v>5357.8886399999992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2" ht="15.75" x14ac:dyDescent="0.25">
      <c r="B19" s="7" t="s">
        <v>22</v>
      </c>
      <c r="C19" s="14">
        <v>357.95</v>
      </c>
      <c r="D19" s="14">
        <v>31.19</v>
      </c>
      <c r="E19" s="14">
        <v>18.2</v>
      </c>
      <c r="F19" s="14">
        <v>33.15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4">
        <v>1</v>
      </c>
      <c r="N19" s="14">
        <v>42.07</v>
      </c>
      <c r="O19" s="14">
        <v>13.2</v>
      </c>
      <c r="P19" s="14">
        <v>0</v>
      </c>
      <c r="Q19" s="14">
        <v>0</v>
      </c>
      <c r="R19" s="14">
        <v>0</v>
      </c>
      <c r="S19" s="14">
        <v>0</v>
      </c>
      <c r="T19" s="14">
        <f t="shared" si="3"/>
        <v>497.75999999999993</v>
      </c>
      <c r="U19" s="9">
        <f t="shared" si="4"/>
        <v>5357.8886399999992</v>
      </c>
    </row>
    <row r="20" spans="1:72" ht="15.75" x14ac:dyDescent="0.25">
      <c r="B20" s="13" t="s">
        <v>23</v>
      </c>
      <c r="C20" s="14">
        <v>357.95</v>
      </c>
      <c r="D20" s="14">
        <v>31.19</v>
      </c>
      <c r="E20" s="14">
        <v>18.2</v>
      </c>
      <c r="F20" s="14">
        <v>33.15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</v>
      </c>
      <c r="M20" s="14">
        <v>1</v>
      </c>
      <c r="N20" s="14">
        <v>42.07</v>
      </c>
      <c r="O20" s="14">
        <v>13.2</v>
      </c>
      <c r="P20" s="14">
        <v>0</v>
      </c>
      <c r="Q20" s="14">
        <v>0</v>
      </c>
      <c r="R20" s="14">
        <v>0</v>
      </c>
      <c r="S20" s="14">
        <v>0</v>
      </c>
      <c r="T20" s="14">
        <f t="shared" si="3"/>
        <v>497.75999999999993</v>
      </c>
      <c r="U20" s="9">
        <f t="shared" si="4"/>
        <v>5357.8886399999992</v>
      </c>
    </row>
    <row r="21" spans="1:72" ht="15.75" x14ac:dyDescent="0.25">
      <c r="B21" s="7" t="s">
        <v>24</v>
      </c>
      <c r="C21" s="14">
        <v>357.95</v>
      </c>
      <c r="D21" s="14">
        <v>31.19</v>
      </c>
      <c r="E21" s="14">
        <v>18.2</v>
      </c>
      <c r="F21" s="14">
        <v>33.15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</v>
      </c>
      <c r="M21" s="14">
        <v>1</v>
      </c>
      <c r="N21" s="14">
        <v>42.07</v>
      </c>
      <c r="O21" s="14">
        <v>13.2</v>
      </c>
      <c r="P21" s="14">
        <v>0</v>
      </c>
      <c r="Q21" s="14">
        <v>0</v>
      </c>
      <c r="R21" s="14">
        <v>0</v>
      </c>
      <c r="S21" s="14">
        <v>0</v>
      </c>
      <c r="T21" s="14">
        <f t="shared" si="3"/>
        <v>497.75999999999993</v>
      </c>
      <c r="U21" s="9">
        <f t="shared" si="4"/>
        <v>5357.8886399999992</v>
      </c>
    </row>
    <row r="22" spans="1:72" ht="15.75" x14ac:dyDescent="0.25">
      <c r="B22" s="13" t="s">
        <v>25</v>
      </c>
      <c r="C22" s="14">
        <v>357.95</v>
      </c>
      <c r="D22" s="14">
        <v>31.19</v>
      </c>
      <c r="E22" s="14">
        <v>18.2</v>
      </c>
      <c r="F22" s="14">
        <v>33.15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</v>
      </c>
      <c r="M22" s="14">
        <v>1</v>
      </c>
      <c r="N22" s="14">
        <v>42.07</v>
      </c>
      <c r="O22" s="14">
        <v>13.2</v>
      </c>
      <c r="P22" s="14">
        <v>0</v>
      </c>
      <c r="Q22" s="14">
        <v>0</v>
      </c>
      <c r="R22" s="14">
        <v>0</v>
      </c>
      <c r="S22" s="14">
        <v>0</v>
      </c>
      <c r="T22" s="14">
        <f t="shared" si="3"/>
        <v>497.75999999999993</v>
      </c>
      <c r="U22" s="9">
        <f t="shared" si="4"/>
        <v>5357.8886399999992</v>
      </c>
    </row>
    <row r="23" spans="1:72" s="26" customFormat="1" ht="15.75" x14ac:dyDescent="0.25">
      <c r="A23" s="1"/>
      <c r="B23" s="23" t="s">
        <v>50</v>
      </c>
      <c r="C23" s="24">
        <v>298.58</v>
      </c>
      <c r="D23" s="24">
        <v>31.19</v>
      </c>
      <c r="E23" s="24">
        <v>18.2</v>
      </c>
      <c r="F23" s="24">
        <v>33.15</v>
      </c>
      <c r="G23" s="24">
        <v>0</v>
      </c>
      <c r="H23" s="24">
        <v>0</v>
      </c>
      <c r="I23" s="24">
        <v>59.37</v>
      </c>
      <c r="J23" s="24">
        <v>0</v>
      </c>
      <c r="K23" s="24">
        <v>0</v>
      </c>
      <c r="L23" s="24">
        <v>1</v>
      </c>
      <c r="M23" s="24">
        <v>1</v>
      </c>
      <c r="N23" s="24">
        <v>42.07</v>
      </c>
      <c r="O23" s="24">
        <v>13.2</v>
      </c>
      <c r="P23" s="24">
        <v>0</v>
      </c>
      <c r="Q23" s="24">
        <v>0</v>
      </c>
      <c r="R23" s="24">
        <v>0</v>
      </c>
      <c r="S23" s="24">
        <v>0</v>
      </c>
      <c r="T23" s="24">
        <f>C23+D23+E23+F23+I23+L23+M23+N23+O23</f>
        <v>497.75999999999993</v>
      </c>
      <c r="U23" s="25">
        <f t="shared" si="4"/>
        <v>5357.8886399999992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</row>
    <row r="24" spans="1:72" ht="15.75" x14ac:dyDescent="0.25">
      <c r="B24" s="13" t="s">
        <v>26</v>
      </c>
      <c r="C24" s="14">
        <v>357.95</v>
      </c>
      <c r="D24" s="14">
        <v>31.19</v>
      </c>
      <c r="E24" s="14">
        <v>18.2</v>
      </c>
      <c r="F24" s="14">
        <v>33.15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</v>
      </c>
      <c r="M24" s="14">
        <v>1</v>
      </c>
      <c r="N24" s="14">
        <v>42.07</v>
      </c>
      <c r="O24" s="14">
        <v>13.2</v>
      </c>
      <c r="P24" s="14">
        <v>0</v>
      </c>
      <c r="Q24" s="14">
        <v>0</v>
      </c>
      <c r="R24" s="14">
        <v>0</v>
      </c>
      <c r="S24" s="14">
        <v>0</v>
      </c>
      <c r="T24" s="14">
        <f t="shared" si="3"/>
        <v>497.75999999999993</v>
      </c>
      <c r="U24" s="9">
        <f t="shared" si="4"/>
        <v>5357.8886399999992</v>
      </c>
    </row>
    <row r="25" spans="1:72" ht="15.75" x14ac:dyDescent="0.25">
      <c r="B25" s="7" t="s">
        <v>27</v>
      </c>
      <c r="C25" s="14">
        <v>357.95</v>
      </c>
      <c r="D25" s="14">
        <v>31.19</v>
      </c>
      <c r="E25" s="14">
        <v>18.2</v>
      </c>
      <c r="F25" s="14">
        <v>33.15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</v>
      </c>
      <c r="M25" s="14">
        <v>1</v>
      </c>
      <c r="N25" s="14">
        <v>42.07</v>
      </c>
      <c r="O25" s="14">
        <v>13.2</v>
      </c>
      <c r="P25" s="14">
        <v>0</v>
      </c>
      <c r="Q25" s="14">
        <v>0</v>
      </c>
      <c r="R25" s="14">
        <v>0</v>
      </c>
      <c r="S25" s="14">
        <v>0</v>
      </c>
      <c r="T25" s="14">
        <f t="shared" si="3"/>
        <v>497.75999999999993</v>
      </c>
      <c r="U25" s="9">
        <f t="shared" si="4"/>
        <v>5357.8886399999992</v>
      </c>
    </row>
    <row r="26" spans="1:72" ht="15.75" x14ac:dyDescent="0.25">
      <c r="B26" s="13" t="s">
        <v>28</v>
      </c>
      <c r="C26" s="14">
        <v>357.95</v>
      </c>
      <c r="D26" s="14">
        <v>31.19</v>
      </c>
      <c r="E26" s="14">
        <v>18.2</v>
      </c>
      <c r="F26" s="14">
        <v>33.15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1</v>
      </c>
      <c r="M26" s="14">
        <v>1</v>
      </c>
      <c r="N26" s="14">
        <v>42.07</v>
      </c>
      <c r="O26" s="14">
        <v>13.2</v>
      </c>
      <c r="P26" s="14">
        <v>0</v>
      </c>
      <c r="Q26" s="14">
        <v>0</v>
      </c>
      <c r="R26" s="14">
        <v>0</v>
      </c>
      <c r="S26" s="14">
        <v>0</v>
      </c>
      <c r="T26" s="14">
        <f t="shared" si="3"/>
        <v>497.75999999999993</v>
      </c>
      <c r="U26" s="9">
        <f t="shared" si="4"/>
        <v>5357.8886399999992</v>
      </c>
    </row>
    <row r="27" spans="1:72" ht="15.75" x14ac:dyDescent="0.25">
      <c r="B27" s="7" t="s">
        <v>29</v>
      </c>
      <c r="C27" s="14">
        <v>357.95</v>
      </c>
      <c r="D27" s="14">
        <v>31.19</v>
      </c>
      <c r="E27" s="14">
        <v>18.2</v>
      </c>
      <c r="F27" s="14">
        <v>33.15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1</v>
      </c>
      <c r="M27" s="14">
        <v>1</v>
      </c>
      <c r="N27" s="14">
        <v>42.07</v>
      </c>
      <c r="O27" s="14">
        <v>13.2</v>
      </c>
      <c r="P27" s="14">
        <v>0</v>
      </c>
      <c r="Q27" s="14">
        <v>0</v>
      </c>
      <c r="R27" s="14">
        <v>0</v>
      </c>
      <c r="S27" s="14">
        <v>0</v>
      </c>
      <c r="T27" s="14">
        <f t="shared" si="3"/>
        <v>497.75999999999993</v>
      </c>
      <c r="U27" s="9">
        <f t="shared" si="4"/>
        <v>5357.8886399999992</v>
      </c>
    </row>
    <row r="28" spans="1:72" ht="15.75" x14ac:dyDescent="0.25">
      <c r="B28" s="7" t="s">
        <v>1</v>
      </c>
      <c r="C28" s="12">
        <v>0</v>
      </c>
      <c r="D28" s="14">
        <v>31.19</v>
      </c>
      <c r="E28" s="14">
        <v>18.2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</v>
      </c>
      <c r="M28" s="14">
        <v>1</v>
      </c>
      <c r="N28" s="14">
        <v>0</v>
      </c>
      <c r="O28" s="14">
        <v>0</v>
      </c>
      <c r="P28" s="14">
        <v>31.45</v>
      </c>
      <c r="Q28" s="14">
        <v>0</v>
      </c>
      <c r="R28" s="14">
        <v>0</v>
      </c>
      <c r="S28" s="14">
        <v>0</v>
      </c>
      <c r="T28" s="14">
        <f>C28+D28+E28+F28+L28+M28+N28+O28+P28</f>
        <v>82.84</v>
      </c>
      <c r="U28" s="9">
        <f t="shared" si="4"/>
        <v>891.68975999999998</v>
      </c>
    </row>
    <row r="29" spans="1:72" ht="32.1" customHeight="1" x14ac:dyDescent="0.25">
      <c r="B29" s="10" t="s">
        <v>45</v>
      </c>
      <c r="C29" s="15">
        <f>SUM(C8:C28)</f>
        <v>6921.5199999999977</v>
      </c>
      <c r="D29" s="15">
        <f t="shared" ref="D29:U29" si="5">SUM(D8:D28)</f>
        <v>654.99000000000024</v>
      </c>
      <c r="E29" s="15">
        <f t="shared" si="5"/>
        <v>382.19999999999987</v>
      </c>
      <c r="F29" s="15">
        <f t="shared" si="5"/>
        <v>662.99999999999977</v>
      </c>
      <c r="G29" s="15">
        <f t="shared" si="5"/>
        <v>0</v>
      </c>
      <c r="H29" s="15">
        <f t="shared" si="5"/>
        <v>672.51</v>
      </c>
      <c r="I29" s="15">
        <f t="shared" si="5"/>
        <v>237.48</v>
      </c>
      <c r="J29" s="15">
        <f t="shared" si="5"/>
        <v>0</v>
      </c>
      <c r="K29" s="15">
        <f t="shared" si="5"/>
        <v>0</v>
      </c>
      <c r="L29" s="15">
        <f t="shared" si="5"/>
        <v>21</v>
      </c>
      <c r="M29" s="15">
        <f t="shared" si="5"/>
        <v>21</v>
      </c>
      <c r="N29" s="15">
        <f t="shared" si="5"/>
        <v>834.43000000000029</v>
      </c>
      <c r="O29" s="15">
        <f t="shared" si="5"/>
        <v>261.7999999999999</v>
      </c>
      <c r="P29" s="15">
        <f t="shared" si="5"/>
        <v>31.45</v>
      </c>
      <c r="Q29" s="15">
        <f t="shared" si="5"/>
        <v>0</v>
      </c>
      <c r="R29" s="15">
        <f t="shared" si="5"/>
        <v>0</v>
      </c>
      <c r="S29" s="15">
        <f t="shared" si="5"/>
        <v>0</v>
      </c>
      <c r="T29" s="15">
        <f t="shared" si="5"/>
        <v>10701.380000000001</v>
      </c>
      <c r="U29" s="15">
        <f t="shared" si="5"/>
        <v>115189.65432000002</v>
      </c>
    </row>
    <row r="30" spans="1:72" ht="32.1" customHeight="1" x14ac:dyDescent="0.25">
      <c r="B30" s="16" t="s">
        <v>46</v>
      </c>
      <c r="C30" s="17">
        <f>C7+C29</f>
        <v>7661.1099999999979</v>
      </c>
      <c r="D30" s="17">
        <f t="shared" ref="D30:U30" si="6">D7+D29</f>
        <v>748.56000000000029</v>
      </c>
      <c r="E30" s="17">
        <f t="shared" si="6"/>
        <v>436.79999999999984</v>
      </c>
      <c r="F30" s="17">
        <f t="shared" si="6"/>
        <v>762.44999999999982</v>
      </c>
      <c r="G30" s="17">
        <f t="shared" si="6"/>
        <v>0</v>
      </c>
      <c r="H30" s="17">
        <f t="shared" si="6"/>
        <v>672.51</v>
      </c>
      <c r="I30" s="17">
        <f t="shared" si="6"/>
        <v>3008.93</v>
      </c>
      <c r="J30" s="17">
        <f t="shared" si="6"/>
        <v>0</v>
      </c>
      <c r="K30" s="17">
        <f t="shared" si="6"/>
        <v>0</v>
      </c>
      <c r="L30" s="17">
        <f t="shared" si="6"/>
        <v>23</v>
      </c>
      <c r="M30" s="17">
        <f t="shared" si="6"/>
        <v>23</v>
      </c>
      <c r="N30" s="17">
        <f t="shared" si="6"/>
        <v>834.43000000000029</v>
      </c>
      <c r="O30" s="17">
        <f t="shared" si="6"/>
        <v>261.7999999999999</v>
      </c>
      <c r="P30" s="17">
        <f t="shared" si="6"/>
        <v>31.45</v>
      </c>
      <c r="Q30" s="17">
        <f t="shared" si="6"/>
        <v>0</v>
      </c>
      <c r="R30" s="17">
        <f t="shared" si="6"/>
        <v>0</v>
      </c>
      <c r="S30" s="17">
        <f t="shared" si="6"/>
        <v>0</v>
      </c>
      <c r="T30" s="17">
        <f t="shared" si="6"/>
        <v>14464.04</v>
      </c>
      <c r="U30" s="17">
        <f t="shared" si="6"/>
        <v>155690.92656000002</v>
      </c>
    </row>
    <row r="31" spans="1:72" ht="32.1" customHeight="1" x14ac:dyDescent="0.25">
      <c r="B31" s="18" t="s">
        <v>35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53"/>
      <c r="U31" s="55"/>
    </row>
    <row r="32" spans="1:72" ht="32.1" customHeight="1" thickBot="1" x14ac:dyDescent="0.3">
      <c r="B32" s="20" t="s">
        <v>36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54"/>
      <c r="U32" s="56"/>
    </row>
  </sheetData>
  <mergeCells count="3">
    <mergeCell ref="B2:T2"/>
    <mergeCell ref="T31:T32"/>
    <mergeCell ref="U31:U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3D16-9159-484C-9B7A-E9D9DA37C883}">
  <dimension ref="A1:BM31"/>
  <sheetViews>
    <sheetView topLeftCell="F1" workbookViewId="0">
      <selection activeCell="T7" sqref="T7"/>
    </sheetView>
  </sheetViews>
  <sheetFormatPr defaultRowHeight="15" x14ac:dyDescent="0.25"/>
  <cols>
    <col min="1" max="1" width="9.140625" style="1"/>
    <col min="2" max="2" width="24.28515625" style="1" bestFit="1" customWidth="1"/>
    <col min="3" max="3" width="12.140625" style="1" bestFit="1" customWidth="1"/>
    <col min="4" max="4" width="12.85546875" style="1" customWidth="1"/>
    <col min="5" max="7" width="10.85546875" style="1" bestFit="1" customWidth="1"/>
    <col min="8" max="8" width="12.140625" style="1" bestFit="1" customWidth="1"/>
    <col min="9" max="10" width="11.7109375" style="1" customWidth="1"/>
    <col min="11" max="13" width="9.5703125" style="1" bestFit="1" customWidth="1"/>
    <col min="14" max="14" width="10.85546875" style="1" bestFit="1" customWidth="1"/>
    <col min="15" max="15" width="11.42578125" style="1" customWidth="1"/>
    <col min="16" max="16" width="10.7109375" style="1" customWidth="1"/>
    <col min="17" max="19" width="11" style="1" customWidth="1"/>
    <col min="20" max="21" width="14.7109375" style="1" customWidth="1"/>
    <col min="22" max="257" width="9.140625" style="1"/>
    <col min="258" max="258" width="21.42578125" style="1" customWidth="1"/>
    <col min="259" max="259" width="12.140625" style="1" bestFit="1" customWidth="1"/>
    <col min="260" max="260" width="12.85546875" style="1" customWidth="1"/>
    <col min="261" max="263" width="10.85546875" style="1" bestFit="1" customWidth="1"/>
    <col min="264" max="264" width="12.140625" style="1" bestFit="1" customWidth="1"/>
    <col min="265" max="266" width="11.7109375" style="1" customWidth="1"/>
    <col min="267" max="269" width="9.5703125" style="1" bestFit="1" customWidth="1"/>
    <col min="270" max="270" width="10.85546875" style="1" bestFit="1" customWidth="1"/>
    <col min="271" max="271" width="11.42578125" style="1" customWidth="1"/>
    <col min="272" max="272" width="10.7109375" style="1" customWidth="1"/>
    <col min="273" max="275" width="11" style="1" customWidth="1"/>
    <col min="276" max="277" width="14.7109375" style="1" customWidth="1"/>
    <col min="278" max="513" width="9.140625" style="1"/>
    <col min="514" max="514" width="21.42578125" style="1" customWidth="1"/>
    <col min="515" max="515" width="12.140625" style="1" bestFit="1" customWidth="1"/>
    <col min="516" max="516" width="12.85546875" style="1" customWidth="1"/>
    <col min="517" max="519" width="10.85546875" style="1" bestFit="1" customWidth="1"/>
    <col min="520" max="520" width="12.140625" style="1" bestFit="1" customWidth="1"/>
    <col min="521" max="522" width="11.7109375" style="1" customWidth="1"/>
    <col min="523" max="525" width="9.5703125" style="1" bestFit="1" customWidth="1"/>
    <col min="526" max="526" width="10.85546875" style="1" bestFit="1" customWidth="1"/>
    <col min="527" max="527" width="11.42578125" style="1" customWidth="1"/>
    <col min="528" max="528" width="10.7109375" style="1" customWidth="1"/>
    <col min="529" max="531" width="11" style="1" customWidth="1"/>
    <col min="532" max="533" width="14.7109375" style="1" customWidth="1"/>
    <col min="534" max="769" width="9.140625" style="1"/>
    <col min="770" max="770" width="21.42578125" style="1" customWidth="1"/>
    <col min="771" max="771" width="12.140625" style="1" bestFit="1" customWidth="1"/>
    <col min="772" max="772" width="12.85546875" style="1" customWidth="1"/>
    <col min="773" max="775" width="10.85546875" style="1" bestFit="1" customWidth="1"/>
    <col min="776" max="776" width="12.140625" style="1" bestFit="1" customWidth="1"/>
    <col min="777" max="778" width="11.7109375" style="1" customWidth="1"/>
    <col min="779" max="781" width="9.5703125" style="1" bestFit="1" customWidth="1"/>
    <col min="782" max="782" width="10.85546875" style="1" bestFit="1" customWidth="1"/>
    <col min="783" max="783" width="11.42578125" style="1" customWidth="1"/>
    <col min="784" max="784" width="10.7109375" style="1" customWidth="1"/>
    <col min="785" max="787" width="11" style="1" customWidth="1"/>
    <col min="788" max="789" width="14.7109375" style="1" customWidth="1"/>
    <col min="790" max="1025" width="9.140625" style="1"/>
    <col min="1026" max="1026" width="21.42578125" style="1" customWidth="1"/>
    <col min="1027" max="1027" width="12.140625" style="1" bestFit="1" customWidth="1"/>
    <col min="1028" max="1028" width="12.85546875" style="1" customWidth="1"/>
    <col min="1029" max="1031" width="10.85546875" style="1" bestFit="1" customWidth="1"/>
    <col min="1032" max="1032" width="12.140625" style="1" bestFit="1" customWidth="1"/>
    <col min="1033" max="1034" width="11.7109375" style="1" customWidth="1"/>
    <col min="1035" max="1037" width="9.5703125" style="1" bestFit="1" customWidth="1"/>
    <col min="1038" max="1038" width="10.85546875" style="1" bestFit="1" customWidth="1"/>
    <col min="1039" max="1039" width="11.42578125" style="1" customWidth="1"/>
    <col min="1040" max="1040" width="10.7109375" style="1" customWidth="1"/>
    <col min="1041" max="1043" width="11" style="1" customWidth="1"/>
    <col min="1044" max="1045" width="14.7109375" style="1" customWidth="1"/>
    <col min="1046" max="1281" width="9.140625" style="1"/>
    <col min="1282" max="1282" width="21.42578125" style="1" customWidth="1"/>
    <col min="1283" max="1283" width="12.140625" style="1" bestFit="1" customWidth="1"/>
    <col min="1284" max="1284" width="12.85546875" style="1" customWidth="1"/>
    <col min="1285" max="1287" width="10.85546875" style="1" bestFit="1" customWidth="1"/>
    <col min="1288" max="1288" width="12.140625" style="1" bestFit="1" customWidth="1"/>
    <col min="1289" max="1290" width="11.7109375" style="1" customWidth="1"/>
    <col min="1291" max="1293" width="9.5703125" style="1" bestFit="1" customWidth="1"/>
    <col min="1294" max="1294" width="10.85546875" style="1" bestFit="1" customWidth="1"/>
    <col min="1295" max="1295" width="11.42578125" style="1" customWidth="1"/>
    <col min="1296" max="1296" width="10.7109375" style="1" customWidth="1"/>
    <col min="1297" max="1299" width="11" style="1" customWidth="1"/>
    <col min="1300" max="1301" width="14.7109375" style="1" customWidth="1"/>
    <col min="1302" max="1537" width="9.140625" style="1"/>
    <col min="1538" max="1538" width="21.42578125" style="1" customWidth="1"/>
    <col min="1539" max="1539" width="12.140625" style="1" bestFit="1" customWidth="1"/>
    <col min="1540" max="1540" width="12.85546875" style="1" customWidth="1"/>
    <col min="1541" max="1543" width="10.85546875" style="1" bestFit="1" customWidth="1"/>
    <col min="1544" max="1544" width="12.140625" style="1" bestFit="1" customWidth="1"/>
    <col min="1545" max="1546" width="11.7109375" style="1" customWidth="1"/>
    <col min="1547" max="1549" width="9.5703125" style="1" bestFit="1" customWidth="1"/>
    <col min="1550" max="1550" width="10.85546875" style="1" bestFit="1" customWidth="1"/>
    <col min="1551" max="1551" width="11.42578125" style="1" customWidth="1"/>
    <col min="1552" max="1552" width="10.7109375" style="1" customWidth="1"/>
    <col min="1553" max="1555" width="11" style="1" customWidth="1"/>
    <col min="1556" max="1557" width="14.7109375" style="1" customWidth="1"/>
    <col min="1558" max="1793" width="9.140625" style="1"/>
    <col min="1794" max="1794" width="21.42578125" style="1" customWidth="1"/>
    <col min="1795" max="1795" width="12.140625" style="1" bestFit="1" customWidth="1"/>
    <col min="1796" max="1796" width="12.85546875" style="1" customWidth="1"/>
    <col min="1797" max="1799" width="10.85546875" style="1" bestFit="1" customWidth="1"/>
    <col min="1800" max="1800" width="12.140625" style="1" bestFit="1" customWidth="1"/>
    <col min="1801" max="1802" width="11.7109375" style="1" customWidth="1"/>
    <col min="1803" max="1805" width="9.5703125" style="1" bestFit="1" customWidth="1"/>
    <col min="1806" max="1806" width="10.85546875" style="1" bestFit="1" customWidth="1"/>
    <col min="1807" max="1807" width="11.42578125" style="1" customWidth="1"/>
    <col min="1808" max="1808" width="10.7109375" style="1" customWidth="1"/>
    <col min="1809" max="1811" width="11" style="1" customWidth="1"/>
    <col min="1812" max="1813" width="14.7109375" style="1" customWidth="1"/>
    <col min="1814" max="2049" width="9.140625" style="1"/>
    <col min="2050" max="2050" width="21.42578125" style="1" customWidth="1"/>
    <col min="2051" max="2051" width="12.140625" style="1" bestFit="1" customWidth="1"/>
    <col min="2052" max="2052" width="12.85546875" style="1" customWidth="1"/>
    <col min="2053" max="2055" width="10.85546875" style="1" bestFit="1" customWidth="1"/>
    <col min="2056" max="2056" width="12.140625" style="1" bestFit="1" customWidth="1"/>
    <col min="2057" max="2058" width="11.7109375" style="1" customWidth="1"/>
    <col min="2059" max="2061" width="9.5703125" style="1" bestFit="1" customWidth="1"/>
    <col min="2062" max="2062" width="10.85546875" style="1" bestFit="1" customWidth="1"/>
    <col min="2063" max="2063" width="11.42578125" style="1" customWidth="1"/>
    <col min="2064" max="2064" width="10.7109375" style="1" customWidth="1"/>
    <col min="2065" max="2067" width="11" style="1" customWidth="1"/>
    <col min="2068" max="2069" width="14.7109375" style="1" customWidth="1"/>
    <col min="2070" max="2305" width="9.140625" style="1"/>
    <col min="2306" max="2306" width="21.42578125" style="1" customWidth="1"/>
    <col min="2307" max="2307" width="12.140625" style="1" bestFit="1" customWidth="1"/>
    <col min="2308" max="2308" width="12.85546875" style="1" customWidth="1"/>
    <col min="2309" max="2311" width="10.85546875" style="1" bestFit="1" customWidth="1"/>
    <col min="2312" max="2312" width="12.140625" style="1" bestFit="1" customWidth="1"/>
    <col min="2313" max="2314" width="11.7109375" style="1" customWidth="1"/>
    <col min="2315" max="2317" width="9.5703125" style="1" bestFit="1" customWidth="1"/>
    <col min="2318" max="2318" width="10.85546875" style="1" bestFit="1" customWidth="1"/>
    <col min="2319" max="2319" width="11.42578125" style="1" customWidth="1"/>
    <col min="2320" max="2320" width="10.7109375" style="1" customWidth="1"/>
    <col min="2321" max="2323" width="11" style="1" customWidth="1"/>
    <col min="2324" max="2325" width="14.7109375" style="1" customWidth="1"/>
    <col min="2326" max="2561" width="9.140625" style="1"/>
    <col min="2562" max="2562" width="21.42578125" style="1" customWidth="1"/>
    <col min="2563" max="2563" width="12.140625" style="1" bestFit="1" customWidth="1"/>
    <col min="2564" max="2564" width="12.85546875" style="1" customWidth="1"/>
    <col min="2565" max="2567" width="10.85546875" style="1" bestFit="1" customWidth="1"/>
    <col min="2568" max="2568" width="12.140625" style="1" bestFit="1" customWidth="1"/>
    <col min="2569" max="2570" width="11.7109375" style="1" customWidth="1"/>
    <col min="2571" max="2573" width="9.5703125" style="1" bestFit="1" customWidth="1"/>
    <col min="2574" max="2574" width="10.85546875" style="1" bestFit="1" customWidth="1"/>
    <col min="2575" max="2575" width="11.42578125" style="1" customWidth="1"/>
    <col min="2576" max="2576" width="10.7109375" style="1" customWidth="1"/>
    <col min="2577" max="2579" width="11" style="1" customWidth="1"/>
    <col min="2580" max="2581" width="14.7109375" style="1" customWidth="1"/>
    <col min="2582" max="2817" width="9.140625" style="1"/>
    <col min="2818" max="2818" width="21.42578125" style="1" customWidth="1"/>
    <col min="2819" max="2819" width="12.140625" style="1" bestFit="1" customWidth="1"/>
    <col min="2820" max="2820" width="12.85546875" style="1" customWidth="1"/>
    <col min="2821" max="2823" width="10.85546875" style="1" bestFit="1" customWidth="1"/>
    <col min="2824" max="2824" width="12.140625" style="1" bestFit="1" customWidth="1"/>
    <col min="2825" max="2826" width="11.7109375" style="1" customWidth="1"/>
    <col min="2827" max="2829" width="9.5703125" style="1" bestFit="1" customWidth="1"/>
    <col min="2830" max="2830" width="10.85546875" style="1" bestFit="1" customWidth="1"/>
    <col min="2831" max="2831" width="11.42578125" style="1" customWidth="1"/>
    <col min="2832" max="2832" width="10.7109375" style="1" customWidth="1"/>
    <col min="2833" max="2835" width="11" style="1" customWidth="1"/>
    <col min="2836" max="2837" width="14.7109375" style="1" customWidth="1"/>
    <col min="2838" max="3073" width="9.140625" style="1"/>
    <col min="3074" max="3074" width="21.42578125" style="1" customWidth="1"/>
    <col min="3075" max="3075" width="12.140625" style="1" bestFit="1" customWidth="1"/>
    <col min="3076" max="3076" width="12.85546875" style="1" customWidth="1"/>
    <col min="3077" max="3079" width="10.85546875" style="1" bestFit="1" customWidth="1"/>
    <col min="3080" max="3080" width="12.140625" style="1" bestFit="1" customWidth="1"/>
    <col min="3081" max="3082" width="11.7109375" style="1" customWidth="1"/>
    <col min="3083" max="3085" width="9.5703125" style="1" bestFit="1" customWidth="1"/>
    <col min="3086" max="3086" width="10.85546875" style="1" bestFit="1" customWidth="1"/>
    <col min="3087" max="3087" width="11.42578125" style="1" customWidth="1"/>
    <col min="3088" max="3088" width="10.7109375" style="1" customWidth="1"/>
    <col min="3089" max="3091" width="11" style="1" customWidth="1"/>
    <col min="3092" max="3093" width="14.7109375" style="1" customWidth="1"/>
    <col min="3094" max="3329" width="9.140625" style="1"/>
    <col min="3330" max="3330" width="21.42578125" style="1" customWidth="1"/>
    <col min="3331" max="3331" width="12.140625" style="1" bestFit="1" customWidth="1"/>
    <col min="3332" max="3332" width="12.85546875" style="1" customWidth="1"/>
    <col min="3333" max="3335" width="10.85546875" style="1" bestFit="1" customWidth="1"/>
    <col min="3336" max="3336" width="12.140625" style="1" bestFit="1" customWidth="1"/>
    <col min="3337" max="3338" width="11.7109375" style="1" customWidth="1"/>
    <col min="3339" max="3341" width="9.5703125" style="1" bestFit="1" customWidth="1"/>
    <col min="3342" max="3342" width="10.85546875" style="1" bestFit="1" customWidth="1"/>
    <col min="3343" max="3343" width="11.42578125" style="1" customWidth="1"/>
    <col min="3344" max="3344" width="10.7109375" style="1" customWidth="1"/>
    <col min="3345" max="3347" width="11" style="1" customWidth="1"/>
    <col min="3348" max="3349" width="14.7109375" style="1" customWidth="1"/>
    <col min="3350" max="3585" width="9.140625" style="1"/>
    <col min="3586" max="3586" width="21.42578125" style="1" customWidth="1"/>
    <col min="3587" max="3587" width="12.140625" style="1" bestFit="1" customWidth="1"/>
    <col min="3588" max="3588" width="12.85546875" style="1" customWidth="1"/>
    <col min="3589" max="3591" width="10.85546875" style="1" bestFit="1" customWidth="1"/>
    <col min="3592" max="3592" width="12.140625" style="1" bestFit="1" customWidth="1"/>
    <col min="3593" max="3594" width="11.7109375" style="1" customWidth="1"/>
    <col min="3595" max="3597" width="9.5703125" style="1" bestFit="1" customWidth="1"/>
    <col min="3598" max="3598" width="10.85546875" style="1" bestFit="1" customWidth="1"/>
    <col min="3599" max="3599" width="11.42578125" style="1" customWidth="1"/>
    <col min="3600" max="3600" width="10.7109375" style="1" customWidth="1"/>
    <col min="3601" max="3603" width="11" style="1" customWidth="1"/>
    <col min="3604" max="3605" width="14.7109375" style="1" customWidth="1"/>
    <col min="3606" max="3841" width="9.140625" style="1"/>
    <col min="3842" max="3842" width="21.42578125" style="1" customWidth="1"/>
    <col min="3843" max="3843" width="12.140625" style="1" bestFit="1" customWidth="1"/>
    <col min="3844" max="3844" width="12.85546875" style="1" customWidth="1"/>
    <col min="3845" max="3847" width="10.85546875" style="1" bestFit="1" customWidth="1"/>
    <col min="3848" max="3848" width="12.140625" style="1" bestFit="1" customWidth="1"/>
    <col min="3849" max="3850" width="11.7109375" style="1" customWidth="1"/>
    <col min="3851" max="3853" width="9.5703125" style="1" bestFit="1" customWidth="1"/>
    <col min="3854" max="3854" width="10.85546875" style="1" bestFit="1" customWidth="1"/>
    <col min="3855" max="3855" width="11.42578125" style="1" customWidth="1"/>
    <col min="3856" max="3856" width="10.7109375" style="1" customWidth="1"/>
    <col min="3857" max="3859" width="11" style="1" customWidth="1"/>
    <col min="3860" max="3861" width="14.7109375" style="1" customWidth="1"/>
    <col min="3862" max="4097" width="9.140625" style="1"/>
    <col min="4098" max="4098" width="21.42578125" style="1" customWidth="1"/>
    <col min="4099" max="4099" width="12.140625" style="1" bestFit="1" customWidth="1"/>
    <col min="4100" max="4100" width="12.85546875" style="1" customWidth="1"/>
    <col min="4101" max="4103" width="10.85546875" style="1" bestFit="1" customWidth="1"/>
    <col min="4104" max="4104" width="12.140625" style="1" bestFit="1" customWidth="1"/>
    <col min="4105" max="4106" width="11.7109375" style="1" customWidth="1"/>
    <col min="4107" max="4109" width="9.5703125" style="1" bestFit="1" customWidth="1"/>
    <col min="4110" max="4110" width="10.85546875" style="1" bestFit="1" customWidth="1"/>
    <col min="4111" max="4111" width="11.42578125" style="1" customWidth="1"/>
    <col min="4112" max="4112" width="10.7109375" style="1" customWidth="1"/>
    <col min="4113" max="4115" width="11" style="1" customWidth="1"/>
    <col min="4116" max="4117" width="14.7109375" style="1" customWidth="1"/>
    <col min="4118" max="4353" width="9.140625" style="1"/>
    <col min="4354" max="4354" width="21.42578125" style="1" customWidth="1"/>
    <col min="4355" max="4355" width="12.140625" style="1" bestFit="1" customWidth="1"/>
    <col min="4356" max="4356" width="12.85546875" style="1" customWidth="1"/>
    <col min="4357" max="4359" width="10.85546875" style="1" bestFit="1" customWidth="1"/>
    <col min="4360" max="4360" width="12.140625" style="1" bestFit="1" customWidth="1"/>
    <col min="4361" max="4362" width="11.7109375" style="1" customWidth="1"/>
    <col min="4363" max="4365" width="9.5703125" style="1" bestFit="1" customWidth="1"/>
    <col min="4366" max="4366" width="10.85546875" style="1" bestFit="1" customWidth="1"/>
    <col min="4367" max="4367" width="11.42578125" style="1" customWidth="1"/>
    <col min="4368" max="4368" width="10.7109375" style="1" customWidth="1"/>
    <col min="4369" max="4371" width="11" style="1" customWidth="1"/>
    <col min="4372" max="4373" width="14.7109375" style="1" customWidth="1"/>
    <col min="4374" max="4609" width="9.140625" style="1"/>
    <col min="4610" max="4610" width="21.42578125" style="1" customWidth="1"/>
    <col min="4611" max="4611" width="12.140625" style="1" bestFit="1" customWidth="1"/>
    <col min="4612" max="4612" width="12.85546875" style="1" customWidth="1"/>
    <col min="4613" max="4615" width="10.85546875" style="1" bestFit="1" customWidth="1"/>
    <col min="4616" max="4616" width="12.140625" style="1" bestFit="1" customWidth="1"/>
    <col min="4617" max="4618" width="11.7109375" style="1" customWidth="1"/>
    <col min="4619" max="4621" width="9.5703125" style="1" bestFit="1" customWidth="1"/>
    <col min="4622" max="4622" width="10.85546875" style="1" bestFit="1" customWidth="1"/>
    <col min="4623" max="4623" width="11.42578125" style="1" customWidth="1"/>
    <col min="4624" max="4624" width="10.7109375" style="1" customWidth="1"/>
    <col min="4625" max="4627" width="11" style="1" customWidth="1"/>
    <col min="4628" max="4629" width="14.7109375" style="1" customWidth="1"/>
    <col min="4630" max="4865" width="9.140625" style="1"/>
    <col min="4866" max="4866" width="21.42578125" style="1" customWidth="1"/>
    <col min="4867" max="4867" width="12.140625" style="1" bestFit="1" customWidth="1"/>
    <col min="4868" max="4868" width="12.85546875" style="1" customWidth="1"/>
    <col min="4869" max="4871" width="10.85546875" style="1" bestFit="1" customWidth="1"/>
    <col min="4872" max="4872" width="12.140625" style="1" bestFit="1" customWidth="1"/>
    <col min="4873" max="4874" width="11.7109375" style="1" customWidth="1"/>
    <col min="4875" max="4877" width="9.5703125" style="1" bestFit="1" customWidth="1"/>
    <col min="4878" max="4878" width="10.85546875" style="1" bestFit="1" customWidth="1"/>
    <col min="4879" max="4879" width="11.42578125" style="1" customWidth="1"/>
    <col min="4880" max="4880" width="10.7109375" style="1" customWidth="1"/>
    <col min="4881" max="4883" width="11" style="1" customWidth="1"/>
    <col min="4884" max="4885" width="14.7109375" style="1" customWidth="1"/>
    <col min="4886" max="5121" width="9.140625" style="1"/>
    <col min="5122" max="5122" width="21.42578125" style="1" customWidth="1"/>
    <col min="5123" max="5123" width="12.140625" style="1" bestFit="1" customWidth="1"/>
    <col min="5124" max="5124" width="12.85546875" style="1" customWidth="1"/>
    <col min="5125" max="5127" width="10.85546875" style="1" bestFit="1" customWidth="1"/>
    <col min="5128" max="5128" width="12.140625" style="1" bestFit="1" customWidth="1"/>
    <col min="5129" max="5130" width="11.7109375" style="1" customWidth="1"/>
    <col min="5131" max="5133" width="9.5703125" style="1" bestFit="1" customWidth="1"/>
    <col min="5134" max="5134" width="10.85546875" style="1" bestFit="1" customWidth="1"/>
    <col min="5135" max="5135" width="11.42578125" style="1" customWidth="1"/>
    <col min="5136" max="5136" width="10.7109375" style="1" customWidth="1"/>
    <col min="5137" max="5139" width="11" style="1" customWidth="1"/>
    <col min="5140" max="5141" width="14.7109375" style="1" customWidth="1"/>
    <col min="5142" max="5377" width="9.140625" style="1"/>
    <col min="5378" max="5378" width="21.42578125" style="1" customWidth="1"/>
    <col min="5379" max="5379" width="12.140625" style="1" bestFit="1" customWidth="1"/>
    <col min="5380" max="5380" width="12.85546875" style="1" customWidth="1"/>
    <col min="5381" max="5383" width="10.85546875" style="1" bestFit="1" customWidth="1"/>
    <col min="5384" max="5384" width="12.140625" style="1" bestFit="1" customWidth="1"/>
    <col min="5385" max="5386" width="11.7109375" style="1" customWidth="1"/>
    <col min="5387" max="5389" width="9.5703125" style="1" bestFit="1" customWidth="1"/>
    <col min="5390" max="5390" width="10.85546875" style="1" bestFit="1" customWidth="1"/>
    <col min="5391" max="5391" width="11.42578125" style="1" customWidth="1"/>
    <col min="5392" max="5392" width="10.7109375" style="1" customWidth="1"/>
    <col min="5393" max="5395" width="11" style="1" customWidth="1"/>
    <col min="5396" max="5397" width="14.7109375" style="1" customWidth="1"/>
    <col min="5398" max="5633" width="9.140625" style="1"/>
    <col min="5634" max="5634" width="21.42578125" style="1" customWidth="1"/>
    <col min="5635" max="5635" width="12.140625" style="1" bestFit="1" customWidth="1"/>
    <col min="5636" max="5636" width="12.85546875" style="1" customWidth="1"/>
    <col min="5637" max="5639" width="10.85546875" style="1" bestFit="1" customWidth="1"/>
    <col min="5640" max="5640" width="12.140625" style="1" bestFit="1" customWidth="1"/>
    <col min="5641" max="5642" width="11.7109375" style="1" customWidth="1"/>
    <col min="5643" max="5645" width="9.5703125" style="1" bestFit="1" customWidth="1"/>
    <col min="5646" max="5646" width="10.85546875" style="1" bestFit="1" customWidth="1"/>
    <col min="5647" max="5647" width="11.42578125" style="1" customWidth="1"/>
    <col min="5648" max="5648" width="10.7109375" style="1" customWidth="1"/>
    <col min="5649" max="5651" width="11" style="1" customWidth="1"/>
    <col min="5652" max="5653" width="14.7109375" style="1" customWidth="1"/>
    <col min="5654" max="5889" width="9.140625" style="1"/>
    <col min="5890" max="5890" width="21.42578125" style="1" customWidth="1"/>
    <col min="5891" max="5891" width="12.140625" style="1" bestFit="1" customWidth="1"/>
    <col min="5892" max="5892" width="12.85546875" style="1" customWidth="1"/>
    <col min="5893" max="5895" width="10.85546875" style="1" bestFit="1" customWidth="1"/>
    <col min="5896" max="5896" width="12.140625" style="1" bestFit="1" customWidth="1"/>
    <col min="5897" max="5898" width="11.7109375" style="1" customWidth="1"/>
    <col min="5899" max="5901" width="9.5703125" style="1" bestFit="1" customWidth="1"/>
    <col min="5902" max="5902" width="10.85546875" style="1" bestFit="1" customWidth="1"/>
    <col min="5903" max="5903" width="11.42578125" style="1" customWidth="1"/>
    <col min="5904" max="5904" width="10.7109375" style="1" customWidth="1"/>
    <col min="5905" max="5907" width="11" style="1" customWidth="1"/>
    <col min="5908" max="5909" width="14.7109375" style="1" customWidth="1"/>
    <col min="5910" max="6145" width="9.140625" style="1"/>
    <col min="6146" max="6146" width="21.42578125" style="1" customWidth="1"/>
    <col min="6147" max="6147" width="12.140625" style="1" bestFit="1" customWidth="1"/>
    <col min="6148" max="6148" width="12.85546875" style="1" customWidth="1"/>
    <col min="6149" max="6151" width="10.85546875" style="1" bestFit="1" customWidth="1"/>
    <col min="6152" max="6152" width="12.140625" style="1" bestFit="1" customWidth="1"/>
    <col min="6153" max="6154" width="11.7109375" style="1" customWidth="1"/>
    <col min="6155" max="6157" width="9.5703125" style="1" bestFit="1" customWidth="1"/>
    <col min="6158" max="6158" width="10.85546875" style="1" bestFit="1" customWidth="1"/>
    <col min="6159" max="6159" width="11.42578125" style="1" customWidth="1"/>
    <col min="6160" max="6160" width="10.7109375" style="1" customWidth="1"/>
    <col min="6161" max="6163" width="11" style="1" customWidth="1"/>
    <col min="6164" max="6165" width="14.7109375" style="1" customWidth="1"/>
    <col min="6166" max="6401" width="9.140625" style="1"/>
    <col min="6402" max="6402" width="21.42578125" style="1" customWidth="1"/>
    <col min="6403" max="6403" width="12.140625" style="1" bestFit="1" customWidth="1"/>
    <col min="6404" max="6404" width="12.85546875" style="1" customWidth="1"/>
    <col min="6405" max="6407" width="10.85546875" style="1" bestFit="1" customWidth="1"/>
    <col min="6408" max="6408" width="12.140625" style="1" bestFit="1" customWidth="1"/>
    <col min="6409" max="6410" width="11.7109375" style="1" customWidth="1"/>
    <col min="6411" max="6413" width="9.5703125" style="1" bestFit="1" customWidth="1"/>
    <col min="6414" max="6414" width="10.85546875" style="1" bestFit="1" customWidth="1"/>
    <col min="6415" max="6415" width="11.42578125" style="1" customWidth="1"/>
    <col min="6416" max="6416" width="10.7109375" style="1" customWidth="1"/>
    <col min="6417" max="6419" width="11" style="1" customWidth="1"/>
    <col min="6420" max="6421" width="14.7109375" style="1" customWidth="1"/>
    <col min="6422" max="6657" width="9.140625" style="1"/>
    <col min="6658" max="6658" width="21.42578125" style="1" customWidth="1"/>
    <col min="6659" max="6659" width="12.140625" style="1" bestFit="1" customWidth="1"/>
    <col min="6660" max="6660" width="12.85546875" style="1" customWidth="1"/>
    <col min="6661" max="6663" width="10.85546875" style="1" bestFit="1" customWidth="1"/>
    <col min="6664" max="6664" width="12.140625" style="1" bestFit="1" customWidth="1"/>
    <col min="6665" max="6666" width="11.7109375" style="1" customWidth="1"/>
    <col min="6667" max="6669" width="9.5703125" style="1" bestFit="1" customWidth="1"/>
    <col min="6670" max="6670" width="10.85546875" style="1" bestFit="1" customWidth="1"/>
    <col min="6671" max="6671" width="11.42578125" style="1" customWidth="1"/>
    <col min="6672" max="6672" width="10.7109375" style="1" customWidth="1"/>
    <col min="6673" max="6675" width="11" style="1" customWidth="1"/>
    <col min="6676" max="6677" width="14.7109375" style="1" customWidth="1"/>
    <col min="6678" max="6913" width="9.140625" style="1"/>
    <col min="6914" max="6914" width="21.42578125" style="1" customWidth="1"/>
    <col min="6915" max="6915" width="12.140625" style="1" bestFit="1" customWidth="1"/>
    <col min="6916" max="6916" width="12.85546875" style="1" customWidth="1"/>
    <col min="6917" max="6919" width="10.85546875" style="1" bestFit="1" customWidth="1"/>
    <col min="6920" max="6920" width="12.140625" style="1" bestFit="1" customWidth="1"/>
    <col min="6921" max="6922" width="11.7109375" style="1" customWidth="1"/>
    <col min="6923" max="6925" width="9.5703125" style="1" bestFit="1" customWidth="1"/>
    <col min="6926" max="6926" width="10.85546875" style="1" bestFit="1" customWidth="1"/>
    <col min="6927" max="6927" width="11.42578125" style="1" customWidth="1"/>
    <col min="6928" max="6928" width="10.7109375" style="1" customWidth="1"/>
    <col min="6929" max="6931" width="11" style="1" customWidth="1"/>
    <col min="6932" max="6933" width="14.7109375" style="1" customWidth="1"/>
    <col min="6934" max="7169" width="9.140625" style="1"/>
    <col min="7170" max="7170" width="21.42578125" style="1" customWidth="1"/>
    <col min="7171" max="7171" width="12.140625" style="1" bestFit="1" customWidth="1"/>
    <col min="7172" max="7172" width="12.85546875" style="1" customWidth="1"/>
    <col min="7173" max="7175" width="10.85546875" style="1" bestFit="1" customWidth="1"/>
    <col min="7176" max="7176" width="12.140625" style="1" bestFit="1" customWidth="1"/>
    <col min="7177" max="7178" width="11.7109375" style="1" customWidth="1"/>
    <col min="7179" max="7181" width="9.5703125" style="1" bestFit="1" customWidth="1"/>
    <col min="7182" max="7182" width="10.85546875" style="1" bestFit="1" customWidth="1"/>
    <col min="7183" max="7183" width="11.42578125" style="1" customWidth="1"/>
    <col min="7184" max="7184" width="10.7109375" style="1" customWidth="1"/>
    <col min="7185" max="7187" width="11" style="1" customWidth="1"/>
    <col min="7188" max="7189" width="14.7109375" style="1" customWidth="1"/>
    <col min="7190" max="7425" width="9.140625" style="1"/>
    <col min="7426" max="7426" width="21.42578125" style="1" customWidth="1"/>
    <col min="7427" max="7427" width="12.140625" style="1" bestFit="1" customWidth="1"/>
    <col min="7428" max="7428" width="12.85546875" style="1" customWidth="1"/>
    <col min="7429" max="7431" width="10.85546875" style="1" bestFit="1" customWidth="1"/>
    <col min="7432" max="7432" width="12.140625" style="1" bestFit="1" customWidth="1"/>
    <col min="7433" max="7434" width="11.7109375" style="1" customWidth="1"/>
    <col min="7435" max="7437" width="9.5703125" style="1" bestFit="1" customWidth="1"/>
    <col min="7438" max="7438" width="10.85546875" style="1" bestFit="1" customWidth="1"/>
    <col min="7439" max="7439" width="11.42578125" style="1" customWidth="1"/>
    <col min="7440" max="7440" width="10.7109375" style="1" customWidth="1"/>
    <col min="7441" max="7443" width="11" style="1" customWidth="1"/>
    <col min="7444" max="7445" width="14.7109375" style="1" customWidth="1"/>
    <col min="7446" max="7681" width="9.140625" style="1"/>
    <col min="7682" max="7682" width="21.42578125" style="1" customWidth="1"/>
    <col min="7683" max="7683" width="12.140625" style="1" bestFit="1" customWidth="1"/>
    <col min="7684" max="7684" width="12.85546875" style="1" customWidth="1"/>
    <col min="7685" max="7687" width="10.85546875" style="1" bestFit="1" customWidth="1"/>
    <col min="7688" max="7688" width="12.140625" style="1" bestFit="1" customWidth="1"/>
    <col min="7689" max="7690" width="11.7109375" style="1" customWidth="1"/>
    <col min="7691" max="7693" width="9.5703125" style="1" bestFit="1" customWidth="1"/>
    <col min="7694" max="7694" width="10.85546875" style="1" bestFit="1" customWidth="1"/>
    <col min="7695" max="7695" width="11.42578125" style="1" customWidth="1"/>
    <col min="7696" max="7696" width="10.7109375" style="1" customWidth="1"/>
    <col min="7697" max="7699" width="11" style="1" customWidth="1"/>
    <col min="7700" max="7701" width="14.7109375" style="1" customWidth="1"/>
    <col min="7702" max="7937" width="9.140625" style="1"/>
    <col min="7938" max="7938" width="21.42578125" style="1" customWidth="1"/>
    <col min="7939" max="7939" width="12.140625" style="1" bestFit="1" customWidth="1"/>
    <col min="7940" max="7940" width="12.85546875" style="1" customWidth="1"/>
    <col min="7941" max="7943" width="10.85546875" style="1" bestFit="1" customWidth="1"/>
    <col min="7944" max="7944" width="12.140625" style="1" bestFit="1" customWidth="1"/>
    <col min="7945" max="7946" width="11.7109375" style="1" customWidth="1"/>
    <col min="7947" max="7949" width="9.5703125" style="1" bestFit="1" customWidth="1"/>
    <col min="7950" max="7950" width="10.85546875" style="1" bestFit="1" customWidth="1"/>
    <col min="7951" max="7951" width="11.42578125" style="1" customWidth="1"/>
    <col min="7952" max="7952" width="10.7109375" style="1" customWidth="1"/>
    <col min="7953" max="7955" width="11" style="1" customWidth="1"/>
    <col min="7956" max="7957" width="14.7109375" style="1" customWidth="1"/>
    <col min="7958" max="8193" width="9.140625" style="1"/>
    <col min="8194" max="8194" width="21.42578125" style="1" customWidth="1"/>
    <col min="8195" max="8195" width="12.140625" style="1" bestFit="1" customWidth="1"/>
    <col min="8196" max="8196" width="12.85546875" style="1" customWidth="1"/>
    <col min="8197" max="8199" width="10.85546875" style="1" bestFit="1" customWidth="1"/>
    <col min="8200" max="8200" width="12.140625" style="1" bestFit="1" customWidth="1"/>
    <col min="8201" max="8202" width="11.7109375" style="1" customWidth="1"/>
    <col min="8203" max="8205" width="9.5703125" style="1" bestFit="1" customWidth="1"/>
    <col min="8206" max="8206" width="10.85546875" style="1" bestFit="1" customWidth="1"/>
    <col min="8207" max="8207" width="11.42578125" style="1" customWidth="1"/>
    <col min="8208" max="8208" width="10.7109375" style="1" customWidth="1"/>
    <col min="8209" max="8211" width="11" style="1" customWidth="1"/>
    <col min="8212" max="8213" width="14.7109375" style="1" customWidth="1"/>
    <col min="8214" max="8449" width="9.140625" style="1"/>
    <col min="8450" max="8450" width="21.42578125" style="1" customWidth="1"/>
    <col min="8451" max="8451" width="12.140625" style="1" bestFit="1" customWidth="1"/>
    <col min="8452" max="8452" width="12.85546875" style="1" customWidth="1"/>
    <col min="8453" max="8455" width="10.85546875" style="1" bestFit="1" customWidth="1"/>
    <col min="8456" max="8456" width="12.140625" style="1" bestFit="1" customWidth="1"/>
    <col min="8457" max="8458" width="11.7109375" style="1" customWidth="1"/>
    <col min="8459" max="8461" width="9.5703125" style="1" bestFit="1" customWidth="1"/>
    <col min="8462" max="8462" width="10.85546875" style="1" bestFit="1" customWidth="1"/>
    <col min="8463" max="8463" width="11.42578125" style="1" customWidth="1"/>
    <col min="8464" max="8464" width="10.7109375" style="1" customWidth="1"/>
    <col min="8465" max="8467" width="11" style="1" customWidth="1"/>
    <col min="8468" max="8469" width="14.7109375" style="1" customWidth="1"/>
    <col min="8470" max="8705" width="9.140625" style="1"/>
    <col min="8706" max="8706" width="21.42578125" style="1" customWidth="1"/>
    <col min="8707" max="8707" width="12.140625" style="1" bestFit="1" customWidth="1"/>
    <col min="8708" max="8708" width="12.85546875" style="1" customWidth="1"/>
    <col min="8709" max="8711" width="10.85546875" style="1" bestFit="1" customWidth="1"/>
    <col min="8712" max="8712" width="12.140625" style="1" bestFit="1" customWidth="1"/>
    <col min="8713" max="8714" width="11.7109375" style="1" customWidth="1"/>
    <col min="8715" max="8717" width="9.5703125" style="1" bestFit="1" customWidth="1"/>
    <col min="8718" max="8718" width="10.85546875" style="1" bestFit="1" customWidth="1"/>
    <col min="8719" max="8719" width="11.42578125" style="1" customWidth="1"/>
    <col min="8720" max="8720" width="10.7109375" style="1" customWidth="1"/>
    <col min="8721" max="8723" width="11" style="1" customWidth="1"/>
    <col min="8724" max="8725" width="14.7109375" style="1" customWidth="1"/>
    <col min="8726" max="8961" width="9.140625" style="1"/>
    <col min="8962" max="8962" width="21.42578125" style="1" customWidth="1"/>
    <col min="8963" max="8963" width="12.140625" style="1" bestFit="1" customWidth="1"/>
    <col min="8964" max="8964" width="12.85546875" style="1" customWidth="1"/>
    <col min="8965" max="8967" width="10.85546875" style="1" bestFit="1" customWidth="1"/>
    <col min="8968" max="8968" width="12.140625" style="1" bestFit="1" customWidth="1"/>
    <col min="8969" max="8970" width="11.7109375" style="1" customWidth="1"/>
    <col min="8971" max="8973" width="9.5703125" style="1" bestFit="1" customWidth="1"/>
    <col min="8974" max="8974" width="10.85546875" style="1" bestFit="1" customWidth="1"/>
    <col min="8975" max="8975" width="11.42578125" style="1" customWidth="1"/>
    <col min="8976" max="8976" width="10.7109375" style="1" customWidth="1"/>
    <col min="8977" max="8979" width="11" style="1" customWidth="1"/>
    <col min="8980" max="8981" width="14.7109375" style="1" customWidth="1"/>
    <col min="8982" max="9217" width="9.140625" style="1"/>
    <col min="9218" max="9218" width="21.42578125" style="1" customWidth="1"/>
    <col min="9219" max="9219" width="12.140625" style="1" bestFit="1" customWidth="1"/>
    <col min="9220" max="9220" width="12.85546875" style="1" customWidth="1"/>
    <col min="9221" max="9223" width="10.85546875" style="1" bestFit="1" customWidth="1"/>
    <col min="9224" max="9224" width="12.140625" style="1" bestFit="1" customWidth="1"/>
    <col min="9225" max="9226" width="11.7109375" style="1" customWidth="1"/>
    <col min="9227" max="9229" width="9.5703125" style="1" bestFit="1" customWidth="1"/>
    <col min="9230" max="9230" width="10.85546875" style="1" bestFit="1" customWidth="1"/>
    <col min="9231" max="9231" width="11.42578125" style="1" customWidth="1"/>
    <col min="9232" max="9232" width="10.7109375" style="1" customWidth="1"/>
    <col min="9233" max="9235" width="11" style="1" customWidth="1"/>
    <col min="9236" max="9237" width="14.7109375" style="1" customWidth="1"/>
    <col min="9238" max="9473" width="9.140625" style="1"/>
    <col min="9474" max="9474" width="21.42578125" style="1" customWidth="1"/>
    <col min="9475" max="9475" width="12.140625" style="1" bestFit="1" customWidth="1"/>
    <col min="9476" max="9476" width="12.85546875" style="1" customWidth="1"/>
    <col min="9477" max="9479" width="10.85546875" style="1" bestFit="1" customWidth="1"/>
    <col min="9480" max="9480" width="12.140625" style="1" bestFit="1" customWidth="1"/>
    <col min="9481" max="9482" width="11.7109375" style="1" customWidth="1"/>
    <col min="9483" max="9485" width="9.5703125" style="1" bestFit="1" customWidth="1"/>
    <col min="9486" max="9486" width="10.85546875" style="1" bestFit="1" customWidth="1"/>
    <col min="9487" max="9487" width="11.42578125" style="1" customWidth="1"/>
    <col min="9488" max="9488" width="10.7109375" style="1" customWidth="1"/>
    <col min="9489" max="9491" width="11" style="1" customWidth="1"/>
    <col min="9492" max="9493" width="14.7109375" style="1" customWidth="1"/>
    <col min="9494" max="9729" width="9.140625" style="1"/>
    <col min="9730" max="9730" width="21.42578125" style="1" customWidth="1"/>
    <col min="9731" max="9731" width="12.140625" style="1" bestFit="1" customWidth="1"/>
    <col min="9732" max="9732" width="12.85546875" style="1" customWidth="1"/>
    <col min="9733" max="9735" width="10.85546875" style="1" bestFit="1" customWidth="1"/>
    <col min="9736" max="9736" width="12.140625" style="1" bestFit="1" customWidth="1"/>
    <col min="9737" max="9738" width="11.7109375" style="1" customWidth="1"/>
    <col min="9739" max="9741" width="9.5703125" style="1" bestFit="1" customWidth="1"/>
    <col min="9742" max="9742" width="10.85546875" style="1" bestFit="1" customWidth="1"/>
    <col min="9743" max="9743" width="11.42578125" style="1" customWidth="1"/>
    <col min="9744" max="9744" width="10.7109375" style="1" customWidth="1"/>
    <col min="9745" max="9747" width="11" style="1" customWidth="1"/>
    <col min="9748" max="9749" width="14.7109375" style="1" customWidth="1"/>
    <col min="9750" max="9985" width="9.140625" style="1"/>
    <col min="9986" max="9986" width="21.42578125" style="1" customWidth="1"/>
    <col min="9987" max="9987" width="12.140625" style="1" bestFit="1" customWidth="1"/>
    <col min="9988" max="9988" width="12.85546875" style="1" customWidth="1"/>
    <col min="9989" max="9991" width="10.85546875" style="1" bestFit="1" customWidth="1"/>
    <col min="9992" max="9992" width="12.140625" style="1" bestFit="1" customWidth="1"/>
    <col min="9993" max="9994" width="11.7109375" style="1" customWidth="1"/>
    <col min="9995" max="9997" width="9.5703125" style="1" bestFit="1" customWidth="1"/>
    <col min="9998" max="9998" width="10.85546875" style="1" bestFit="1" customWidth="1"/>
    <col min="9999" max="9999" width="11.42578125" style="1" customWidth="1"/>
    <col min="10000" max="10000" width="10.7109375" style="1" customWidth="1"/>
    <col min="10001" max="10003" width="11" style="1" customWidth="1"/>
    <col min="10004" max="10005" width="14.7109375" style="1" customWidth="1"/>
    <col min="10006" max="10241" width="9.140625" style="1"/>
    <col min="10242" max="10242" width="21.42578125" style="1" customWidth="1"/>
    <col min="10243" max="10243" width="12.140625" style="1" bestFit="1" customWidth="1"/>
    <col min="10244" max="10244" width="12.85546875" style="1" customWidth="1"/>
    <col min="10245" max="10247" width="10.85546875" style="1" bestFit="1" customWidth="1"/>
    <col min="10248" max="10248" width="12.140625" style="1" bestFit="1" customWidth="1"/>
    <col min="10249" max="10250" width="11.7109375" style="1" customWidth="1"/>
    <col min="10251" max="10253" width="9.5703125" style="1" bestFit="1" customWidth="1"/>
    <col min="10254" max="10254" width="10.85546875" style="1" bestFit="1" customWidth="1"/>
    <col min="10255" max="10255" width="11.42578125" style="1" customWidth="1"/>
    <col min="10256" max="10256" width="10.7109375" style="1" customWidth="1"/>
    <col min="10257" max="10259" width="11" style="1" customWidth="1"/>
    <col min="10260" max="10261" width="14.7109375" style="1" customWidth="1"/>
    <col min="10262" max="10497" width="9.140625" style="1"/>
    <col min="10498" max="10498" width="21.42578125" style="1" customWidth="1"/>
    <col min="10499" max="10499" width="12.140625" style="1" bestFit="1" customWidth="1"/>
    <col min="10500" max="10500" width="12.85546875" style="1" customWidth="1"/>
    <col min="10501" max="10503" width="10.85546875" style="1" bestFit="1" customWidth="1"/>
    <col min="10504" max="10504" width="12.140625" style="1" bestFit="1" customWidth="1"/>
    <col min="10505" max="10506" width="11.7109375" style="1" customWidth="1"/>
    <col min="10507" max="10509" width="9.5703125" style="1" bestFit="1" customWidth="1"/>
    <col min="10510" max="10510" width="10.85546875" style="1" bestFit="1" customWidth="1"/>
    <col min="10511" max="10511" width="11.42578125" style="1" customWidth="1"/>
    <col min="10512" max="10512" width="10.7109375" style="1" customWidth="1"/>
    <col min="10513" max="10515" width="11" style="1" customWidth="1"/>
    <col min="10516" max="10517" width="14.7109375" style="1" customWidth="1"/>
    <col min="10518" max="10753" width="9.140625" style="1"/>
    <col min="10754" max="10754" width="21.42578125" style="1" customWidth="1"/>
    <col min="10755" max="10755" width="12.140625" style="1" bestFit="1" customWidth="1"/>
    <col min="10756" max="10756" width="12.85546875" style="1" customWidth="1"/>
    <col min="10757" max="10759" width="10.85546875" style="1" bestFit="1" customWidth="1"/>
    <col min="10760" max="10760" width="12.140625" style="1" bestFit="1" customWidth="1"/>
    <col min="10761" max="10762" width="11.7109375" style="1" customWidth="1"/>
    <col min="10763" max="10765" width="9.5703125" style="1" bestFit="1" customWidth="1"/>
    <col min="10766" max="10766" width="10.85546875" style="1" bestFit="1" customWidth="1"/>
    <col min="10767" max="10767" width="11.42578125" style="1" customWidth="1"/>
    <col min="10768" max="10768" width="10.7109375" style="1" customWidth="1"/>
    <col min="10769" max="10771" width="11" style="1" customWidth="1"/>
    <col min="10772" max="10773" width="14.7109375" style="1" customWidth="1"/>
    <col min="10774" max="11009" width="9.140625" style="1"/>
    <col min="11010" max="11010" width="21.42578125" style="1" customWidth="1"/>
    <col min="11011" max="11011" width="12.140625" style="1" bestFit="1" customWidth="1"/>
    <col min="11012" max="11012" width="12.85546875" style="1" customWidth="1"/>
    <col min="11013" max="11015" width="10.85546875" style="1" bestFit="1" customWidth="1"/>
    <col min="11016" max="11016" width="12.140625" style="1" bestFit="1" customWidth="1"/>
    <col min="11017" max="11018" width="11.7109375" style="1" customWidth="1"/>
    <col min="11019" max="11021" width="9.5703125" style="1" bestFit="1" customWidth="1"/>
    <col min="11022" max="11022" width="10.85546875" style="1" bestFit="1" customWidth="1"/>
    <col min="11023" max="11023" width="11.42578125" style="1" customWidth="1"/>
    <col min="11024" max="11024" width="10.7109375" style="1" customWidth="1"/>
    <col min="11025" max="11027" width="11" style="1" customWidth="1"/>
    <col min="11028" max="11029" width="14.7109375" style="1" customWidth="1"/>
    <col min="11030" max="11265" width="9.140625" style="1"/>
    <col min="11266" max="11266" width="21.42578125" style="1" customWidth="1"/>
    <col min="11267" max="11267" width="12.140625" style="1" bestFit="1" customWidth="1"/>
    <col min="11268" max="11268" width="12.85546875" style="1" customWidth="1"/>
    <col min="11269" max="11271" width="10.85546875" style="1" bestFit="1" customWidth="1"/>
    <col min="11272" max="11272" width="12.140625" style="1" bestFit="1" customWidth="1"/>
    <col min="11273" max="11274" width="11.7109375" style="1" customWidth="1"/>
    <col min="11275" max="11277" width="9.5703125" style="1" bestFit="1" customWidth="1"/>
    <col min="11278" max="11278" width="10.85546875" style="1" bestFit="1" customWidth="1"/>
    <col min="11279" max="11279" width="11.42578125" style="1" customWidth="1"/>
    <col min="11280" max="11280" width="10.7109375" style="1" customWidth="1"/>
    <col min="11281" max="11283" width="11" style="1" customWidth="1"/>
    <col min="11284" max="11285" width="14.7109375" style="1" customWidth="1"/>
    <col min="11286" max="11521" width="9.140625" style="1"/>
    <col min="11522" max="11522" width="21.42578125" style="1" customWidth="1"/>
    <col min="11523" max="11523" width="12.140625" style="1" bestFit="1" customWidth="1"/>
    <col min="11524" max="11524" width="12.85546875" style="1" customWidth="1"/>
    <col min="11525" max="11527" width="10.85546875" style="1" bestFit="1" customWidth="1"/>
    <col min="11528" max="11528" width="12.140625" style="1" bestFit="1" customWidth="1"/>
    <col min="11529" max="11530" width="11.7109375" style="1" customWidth="1"/>
    <col min="11531" max="11533" width="9.5703125" style="1" bestFit="1" customWidth="1"/>
    <col min="11534" max="11534" width="10.85546875" style="1" bestFit="1" customWidth="1"/>
    <col min="11535" max="11535" width="11.42578125" style="1" customWidth="1"/>
    <col min="11536" max="11536" width="10.7109375" style="1" customWidth="1"/>
    <col min="11537" max="11539" width="11" style="1" customWidth="1"/>
    <col min="11540" max="11541" width="14.7109375" style="1" customWidth="1"/>
    <col min="11542" max="11777" width="9.140625" style="1"/>
    <col min="11778" max="11778" width="21.42578125" style="1" customWidth="1"/>
    <col min="11779" max="11779" width="12.140625" style="1" bestFit="1" customWidth="1"/>
    <col min="11780" max="11780" width="12.85546875" style="1" customWidth="1"/>
    <col min="11781" max="11783" width="10.85546875" style="1" bestFit="1" customWidth="1"/>
    <col min="11784" max="11784" width="12.140625" style="1" bestFit="1" customWidth="1"/>
    <col min="11785" max="11786" width="11.7109375" style="1" customWidth="1"/>
    <col min="11787" max="11789" width="9.5703125" style="1" bestFit="1" customWidth="1"/>
    <col min="11790" max="11790" width="10.85546875" style="1" bestFit="1" customWidth="1"/>
    <col min="11791" max="11791" width="11.42578125" style="1" customWidth="1"/>
    <col min="11792" max="11792" width="10.7109375" style="1" customWidth="1"/>
    <col min="11793" max="11795" width="11" style="1" customWidth="1"/>
    <col min="11796" max="11797" width="14.7109375" style="1" customWidth="1"/>
    <col min="11798" max="12033" width="9.140625" style="1"/>
    <col min="12034" max="12034" width="21.42578125" style="1" customWidth="1"/>
    <col min="12035" max="12035" width="12.140625" style="1" bestFit="1" customWidth="1"/>
    <col min="12036" max="12036" width="12.85546875" style="1" customWidth="1"/>
    <col min="12037" max="12039" width="10.85546875" style="1" bestFit="1" customWidth="1"/>
    <col min="12040" max="12040" width="12.140625" style="1" bestFit="1" customWidth="1"/>
    <col min="12041" max="12042" width="11.7109375" style="1" customWidth="1"/>
    <col min="12043" max="12045" width="9.5703125" style="1" bestFit="1" customWidth="1"/>
    <col min="12046" max="12046" width="10.85546875" style="1" bestFit="1" customWidth="1"/>
    <col min="12047" max="12047" width="11.42578125" style="1" customWidth="1"/>
    <col min="12048" max="12048" width="10.7109375" style="1" customWidth="1"/>
    <col min="12049" max="12051" width="11" style="1" customWidth="1"/>
    <col min="12052" max="12053" width="14.7109375" style="1" customWidth="1"/>
    <col min="12054" max="12289" width="9.140625" style="1"/>
    <col min="12290" max="12290" width="21.42578125" style="1" customWidth="1"/>
    <col min="12291" max="12291" width="12.140625" style="1" bestFit="1" customWidth="1"/>
    <col min="12292" max="12292" width="12.85546875" style="1" customWidth="1"/>
    <col min="12293" max="12295" width="10.85546875" style="1" bestFit="1" customWidth="1"/>
    <col min="12296" max="12296" width="12.140625" style="1" bestFit="1" customWidth="1"/>
    <col min="12297" max="12298" width="11.7109375" style="1" customWidth="1"/>
    <col min="12299" max="12301" width="9.5703125" style="1" bestFit="1" customWidth="1"/>
    <col min="12302" max="12302" width="10.85546875" style="1" bestFit="1" customWidth="1"/>
    <col min="12303" max="12303" width="11.42578125" style="1" customWidth="1"/>
    <col min="12304" max="12304" width="10.7109375" style="1" customWidth="1"/>
    <col min="12305" max="12307" width="11" style="1" customWidth="1"/>
    <col min="12308" max="12309" width="14.7109375" style="1" customWidth="1"/>
    <col min="12310" max="12545" width="9.140625" style="1"/>
    <col min="12546" max="12546" width="21.42578125" style="1" customWidth="1"/>
    <col min="12547" max="12547" width="12.140625" style="1" bestFit="1" customWidth="1"/>
    <col min="12548" max="12548" width="12.85546875" style="1" customWidth="1"/>
    <col min="12549" max="12551" width="10.85546875" style="1" bestFit="1" customWidth="1"/>
    <col min="12552" max="12552" width="12.140625" style="1" bestFit="1" customWidth="1"/>
    <col min="12553" max="12554" width="11.7109375" style="1" customWidth="1"/>
    <col min="12555" max="12557" width="9.5703125" style="1" bestFit="1" customWidth="1"/>
    <col min="12558" max="12558" width="10.85546875" style="1" bestFit="1" customWidth="1"/>
    <col min="12559" max="12559" width="11.42578125" style="1" customWidth="1"/>
    <col min="12560" max="12560" width="10.7109375" style="1" customWidth="1"/>
    <col min="12561" max="12563" width="11" style="1" customWidth="1"/>
    <col min="12564" max="12565" width="14.7109375" style="1" customWidth="1"/>
    <col min="12566" max="12801" width="9.140625" style="1"/>
    <col min="12802" max="12802" width="21.42578125" style="1" customWidth="1"/>
    <col min="12803" max="12803" width="12.140625" style="1" bestFit="1" customWidth="1"/>
    <col min="12804" max="12804" width="12.85546875" style="1" customWidth="1"/>
    <col min="12805" max="12807" width="10.85546875" style="1" bestFit="1" customWidth="1"/>
    <col min="12808" max="12808" width="12.140625" style="1" bestFit="1" customWidth="1"/>
    <col min="12809" max="12810" width="11.7109375" style="1" customWidth="1"/>
    <col min="12811" max="12813" width="9.5703125" style="1" bestFit="1" customWidth="1"/>
    <col min="12814" max="12814" width="10.85546875" style="1" bestFit="1" customWidth="1"/>
    <col min="12815" max="12815" width="11.42578125" style="1" customWidth="1"/>
    <col min="12816" max="12816" width="10.7109375" style="1" customWidth="1"/>
    <col min="12817" max="12819" width="11" style="1" customWidth="1"/>
    <col min="12820" max="12821" width="14.7109375" style="1" customWidth="1"/>
    <col min="12822" max="13057" width="9.140625" style="1"/>
    <col min="13058" max="13058" width="21.42578125" style="1" customWidth="1"/>
    <col min="13059" max="13059" width="12.140625" style="1" bestFit="1" customWidth="1"/>
    <col min="13060" max="13060" width="12.85546875" style="1" customWidth="1"/>
    <col min="13061" max="13063" width="10.85546875" style="1" bestFit="1" customWidth="1"/>
    <col min="13064" max="13064" width="12.140625" style="1" bestFit="1" customWidth="1"/>
    <col min="13065" max="13066" width="11.7109375" style="1" customWidth="1"/>
    <col min="13067" max="13069" width="9.5703125" style="1" bestFit="1" customWidth="1"/>
    <col min="13070" max="13070" width="10.85546875" style="1" bestFit="1" customWidth="1"/>
    <col min="13071" max="13071" width="11.42578125" style="1" customWidth="1"/>
    <col min="13072" max="13072" width="10.7109375" style="1" customWidth="1"/>
    <col min="13073" max="13075" width="11" style="1" customWidth="1"/>
    <col min="13076" max="13077" width="14.7109375" style="1" customWidth="1"/>
    <col min="13078" max="13313" width="9.140625" style="1"/>
    <col min="13314" max="13314" width="21.42578125" style="1" customWidth="1"/>
    <col min="13315" max="13315" width="12.140625" style="1" bestFit="1" customWidth="1"/>
    <col min="13316" max="13316" width="12.85546875" style="1" customWidth="1"/>
    <col min="13317" max="13319" width="10.85546875" style="1" bestFit="1" customWidth="1"/>
    <col min="13320" max="13320" width="12.140625" style="1" bestFit="1" customWidth="1"/>
    <col min="13321" max="13322" width="11.7109375" style="1" customWidth="1"/>
    <col min="13323" max="13325" width="9.5703125" style="1" bestFit="1" customWidth="1"/>
    <col min="13326" max="13326" width="10.85546875" style="1" bestFit="1" customWidth="1"/>
    <col min="13327" max="13327" width="11.42578125" style="1" customWidth="1"/>
    <col min="13328" max="13328" width="10.7109375" style="1" customWidth="1"/>
    <col min="13329" max="13331" width="11" style="1" customWidth="1"/>
    <col min="13332" max="13333" width="14.7109375" style="1" customWidth="1"/>
    <col min="13334" max="13569" width="9.140625" style="1"/>
    <col min="13570" max="13570" width="21.42578125" style="1" customWidth="1"/>
    <col min="13571" max="13571" width="12.140625" style="1" bestFit="1" customWidth="1"/>
    <col min="13572" max="13572" width="12.85546875" style="1" customWidth="1"/>
    <col min="13573" max="13575" width="10.85546875" style="1" bestFit="1" customWidth="1"/>
    <col min="13576" max="13576" width="12.140625" style="1" bestFit="1" customWidth="1"/>
    <col min="13577" max="13578" width="11.7109375" style="1" customWidth="1"/>
    <col min="13579" max="13581" width="9.5703125" style="1" bestFit="1" customWidth="1"/>
    <col min="13582" max="13582" width="10.85546875" style="1" bestFit="1" customWidth="1"/>
    <col min="13583" max="13583" width="11.42578125" style="1" customWidth="1"/>
    <col min="13584" max="13584" width="10.7109375" style="1" customWidth="1"/>
    <col min="13585" max="13587" width="11" style="1" customWidth="1"/>
    <col min="13588" max="13589" width="14.7109375" style="1" customWidth="1"/>
    <col min="13590" max="13825" width="9.140625" style="1"/>
    <col min="13826" max="13826" width="21.42578125" style="1" customWidth="1"/>
    <col min="13827" max="13827" width="12.140625" style="1" bestFit="1" customWidth="1"/>
    <col min="13828" max="13828" width="12.85546875" style="1" customWidth="1"/>
    <col min="13829" max="13831" width="10.85546875" style="1" bestFit="1" customWidth="1"/>
    <col min="13832" max="13832" width="12.140625" style="1" bestFit="1" customWidth="1"/>
    <col min="13833" max="13834" width="11.7109375" style="1" customWidth="1"/>
    <col min="13835" max="13837" width="9.5703125" style="1" bestFit="1" customWidth="1"/>
    <col min="13838" max="13838" width="10.85546875" style="1" bestFit="1" customWidth="1"/>
    <col min="13839" max="13839" width="11.42578125" style="1" customWidth="1"/>
    <col min="13840" max="13840" width="10.7109375" style="1" customWidth="1"/>
    <col min="13841" max="13843" width="11" style="1" customWidth="1"/>
    <col min="13844" max="13845" width="14.7109375" style="1" customWidth="1"/>
    <col min="13846" max="14081" width="9.140625" style="1"/>
    <col min="14082" max="14082" width="21.42578125" style="1" customWidth="1"/>
    <col min="14083" max="14083" width="12.140625" style="1" bestFit="1" customWidth="1"/>
    <col min="14084" max="14084" width="12.85546875" style="1" customWidth="1"/>
    <col min="14085" max="14087" width="10.85546875" style="1" bestFit="1" customWidth="1"/>
    <col min="14088" max="14088" width="12.140625" style="1" bestFit="1" customWidth="1"/>
    <col min="14089" max="14090" width="11.7109375" style="1" customWidth="1"/>
    <col min="14091" max="14093" width="9.5703125" style="1" bestFit="1" customWidth="1"/>
    <col min="14094" max="14094" width="10.85546875" style="1" bestFit="1" customWidth="1"/>
    <col min="14095" max="14095" width="11.42578125" style="1" customWidth="1"/>
    <col min="14096" max="14096" width="10.7109375" style="1" customWidth="1"/>
    <col min="14097" max="14099" width="11" style="1" customWidth="1"/>
    <col min="14100" max="14101" width="14.7109375" style="1" customWidth="1"/>
    <col min="14102" max="14337" width="9.140625" style="1"/>
    <col min="14338" max="14338" width="21.42578125" style="1" customWidth="1"/>
    <col min="14339" max="14339" width="12.140625" style="1" bestFit="1" customWidth="1"/>
    <col min="14340" max="14340" width="12.85546875" style="1" customWidth="1"/>
    <col min="14341" max="14343" width="10.85546875" style="1" bestFit="1" customWidth="1"/>
    <col min="14344" max="14344" width="12.140625" style="1" bestFit="1" customWidth="1"/>
    <col min="14345" max="14346" width="11.7109375" style="1" customWidth="1"/>
    <col min="14347" max="14349" width="9.5703125" style="1" bestFit="1" customWidth="1"/>
    <col min="14350" max="14350" width="10.85546875" style="1" bestFit="1" customWidth="1"/>
    <col min="14351" max="14351" width="11.42578125" style="1" customWidth="1"/>
    <col min="14352" max="14352" width="10.7109375" style="1" customWidth="1"/>
    <col min="14353" max="14355" width="11" style="1" customWidth="1"/>
    <col min="14356" max="14357" width="14.7109375" style="1" customWidth="1"/>
    <col min="14358" max="14593" width="9.140625" style="1"/>
    <col min="14594" max="14594" width="21.42578125" style="1" customWidth="1"/>
    <col min="14595" max="14595" width="12.140625" style="1" bestFit="1" customWidth="1"/>
    <col min="14596" max="14596" width="12.85546875" style="1" customWidth="1"/>
    <col min="14597" max="14599" width="10.85546875" style="1" bestFit="1" customWidth="1"/>
    <col min="14600" max="14600" width="12.140625" style="1" bestFit="1" customWidth="1"/>
    <col min="14601" max="14602" width="11.7109375" style="1" customWidth="1"/>
    <col min="14603" max="14605" width="9.5703125" style="1" bestFit="1" customWidth="1"/>
    <col min="14606" max="14606" width="10.85546875" style="1" bestFit="1" customWidth="1"/>
    <col min="14607" max="14607" width="11.42578125" style="1" customWidth="1"/>
    <col min="14608" max="14608" width="10.7109375" style="1" customWidth="1"/>
    <col min="14609" max="14611" width="11" style="1" customWidth="1"/>
    <col min="14612" max="14613" width="14.7109375" style="1" customWidth="1"/>
    <col min="14614" max="14849" width="9.140625" style="1"/>
    <col min="14850" max="14850" width="21.42578125" style="1" customWidth="1"/>
    <col min="14851" max="14851" width="12.140625" style="1" bestFit="1" customWidth="1"/>
    <col min="14852" max="14852" width="12.85546875" style="1" customWidth="1"/>
    <col min="14853" max="14855" width="10.85546875" style="1" bestFit="1" customWidth="1"/>
    <col min="14856" max="14856" width="12.140625" style="1" bestFit="1" customWidth="1"/>
    <col min="14857" max="14858" width="11.7109375" style="1" customWidth="1"/>
    <col min="14859" max="14861" width="9.5703125" style="1" bestFit="1" customWidth="1"/>
    <col min="14862" max="14862" width="10.85546875" style="1" bestFit="1" customWidth="1"/>
    <col min="14863" max="14863" width="11.42578125" style="1" customWidth="1"/>
    <col min="14864" max="14864" width="10.7109375" style="1" customWidth="1"/>
    <col min="14865" max="14867" width="11" style="1" customWidth="1"/>
    <col min="14868" max="14869" width="14.7109375" style="1" customWidth="1"/>
    <col min="14870" max="15105" width="9.140625" style="1"/>
    <col min="15106" max="15106" width="21.42578125" style="1" customWidth="1"/>
    <col min="15107" max="15107" width="12.140625" style="1" bestFit="1" customWidth="1"/>
    <col min="15108" max="15108" width="12.85546875" style="1" customWidth="1"/>
    <col min="15109" max="15111" width="10.85546875" style="1" bestFit="1" customWidth="1"/>
    <col min="15112" max="15112" width="12.140625" style="1" bestFit="1" customWidth="1"/>
    <col min="15113" max="15114" width="11.7109375" style="1" customWidth="1"/>
    <col min="15115" max="15117" width="9.5703125" style="1" bestFit="1" customWidth="1"/>
    <col min="15118" max="15118" width="10.85546875" style="1" bestFit="1" customWidth="1"/>
    <col min="15119" max="15119" width="11.42578125" style="1" customWidth="1"/>
    <col min="15120" max="15120" width="10.7109375" style="1" customWidth="1"/>
    <col min="15121" max="15123" width="11" style="1" customWidth="1"/>
    <col min="15124" max="15125" width="14.7109375" style="1" customWidth="1"/>
    <col min="15126" max="15361" width="9.140625" style="1"/>
    <col min="15362" max="15362" width="21.42578125" style="1" customWidth="1"/>
    <col min="15363" max="15363" width="12.140625" style="1" bestFit="1" customWidth="1"/>
    <col min="15364" max="15364" width="12.85546875" style="1" customWidth="1"/>
    <col min="15365" max="15367" width="10.85546875" style="1" bestFit="1" customWidth="1"/>
    <col min="15368" max="15368" width="12.140625" style="1" bestFit="1" customWidth="1"/>
    <col min="15369" max="15370" width="11.7109375" style="1" customWidth="1"/>
    <col min="15371" max="15373" width="9.5703125" style="1" bestFit="1" customWidth="1"/>
    <col min="15374" max="15374" width="10.85546875" style="1" bestFit="1" customWidth="1"/>
    <col min="15375" max="15375" width="11.42578125" style="1" customWidth="1"/>
    <col min="15376" max="15376" width="10.7109375" style="1" customWidth="1"/>
    <col min="15377" max="15379" width="11" style="1" customWidth="1"/>
    <col min="15380" max="15381" width="14.7109375" style="1" customWidth="1"/>
    <col min="15382" max="15617" width="9.140625" style="1"/>
    <col min="15618" max="15618" width="21.42578125" style="1" customWidth="1"/>
    <col min="15619" max="15619" width="12.140625" style="1" bestFit="1" customWidth="1"/>
    <col min="15620" max="15620" width="12.85546875" style="1" customWidth="1"/>
    <col min="15621" max="15623" width="10.85546875" style="1" bestFit="1" customWidth="1"/>
    <col min="15624" max="15624" width="12.140625" style="1" bestFit="1" customWidth="1"/>
    <col min="15625" max="15626" width="11.7109375" style="1" customWidth="1"/>
    <col min="15627" max="15629" width="9.5703125" style="1" bestFit="1" customWidth="1"/>
    <col min="15630" max="15630" width="10.85546875" style="1" bestFit="1" customWidth="1"/>
    <col min="15631" max="15631" width="11.42578125" style="1" customWidth="1"/>
    <col min="15632" max="15632" width="10.7109375" style="1" customWidth="1"/>
    <col min="15633" max="15635" width="11" style="1" customWidth="1"/>
    <col min="15636" max="15637" width="14.7109375" style="1" customWidth="1"/>
    <col min="15638" max="15873" width="9.140625" style="1"/>
    <col min="15874" max="15874" width="21.42578125" style="1" customWidth="1"/>
    <col min="15875" max="15875" width="12.140625" style="1" bestFit="1" customWidth="1"/>
    <col min="15876" max="15876" width="12.85546875" style="1" customWidth="1"/>
    <col min="15877" max="15879" width="10.85546875" style="1" bestFit="1" customWidth="1"/>
    <col min="15880" max="15880" width="12.140625" style="1" bestFit="1" customWidth="1"/>
    <col min="15881" max="15882" width="11.7109375" style="1" customWidth="1"/>
    <col min="15883" max="15885" width="9.5703125" style="1" bestFit="1" customWidth="1"/>
    <col min="15886" max="15886" width="10.85546875" style="1" bestFit="1" customWidth="1"/>
    <col min="15887" max="15887" width="11.42578125" style="1" customWidth="1"/>
    <col min="15888" max="15888" width="10.7109375" style="1" customWidth="1"/>
    <col min="15889" max="15891" width="11" style="1" customWidth="1"/>
    <col min="15892" max="15893" width="14.7109375" style="1" customWidth="1"/>
    <col min="15894" max="16129" width="9.140625" style="1"/>
    <col min="16130" max="16130" width="21.42578125" style="1" customWidth="1"/>
    <col min="16131" max="16131" width="12.140625" style="1" bestFit="1" customWidth="1"/>
    <col min="16132" max="16132" width="12.85546875" style="1" customWidth="1"/>
    <col min="16133" max="16135" width="10.85546875" style="1" bestFit="1" customWidth="1"/>
    <col min="16136" max="16136" width="12.140625" style="1" bestFit="1" customWidth="1"/>
    <col min="16137" max="16138" width="11.7109375" style="1" customWidth="1"/>
    <col min="16139" max="16141" width="9.5703125" style="1" bestFit="1" customWidth="1"/>
    <col min="16142" max="16142" width="10.85546875" style="1" bestFit="1" customWidth="1"/>
    <col min="16143" max="16143" width="11.42578125" style="1" customWidth="1"/>
    <col min="16144" max="16144" width="10.7109375" style="1" customWidth="1"/>
    <col min="16145" max="16147" width="11" style="1" customWidth="1"/>
    <col min="16148" max="16149" width="14.7109375" style="1" customWidth="1"/>
    <col min="16150" max="16384" width="9.140625" style="1"/>
  </cols>
  <sheetData>
    <row r="1" spans="1:65" ht="15.75" thickBot="1" x14ac:dyDescent="0.3"/>
    <row r="2" spans="1:65" ht="36" customHeight="1" x14ac:dyDescent="0.25">
      <c r="B2" s="51" t="s">
        <v>47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2">
        <v>45446</v>
      </c>
    </row>
    <row r="3" spans="1:65" ht="31.5" x14ac:dyDescent="0.25">
      <c r="B3" s="3" t="s">
        <v>0</v>
      </c>
      <c r="C3" s="4" t="s">
        <v>3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37</v>
      </c>
      <c r="K3" s="4" t="s">
        <v>30</v>
      </c>
      <c r="L3" s="4" t="s">
        <v>31</v>
      </c>
      <c r="M3" s="4" t="s">
        <v>14</v>
      </c>
      <c r="N3" s="5" t="s">
        <v>4</v>
      </c>
      <c r="O3" s="4" t="s">
        <v>15</v>
      </c>
      <c r="P3" s="4" t="s">
        <v>32</v>
      </c>
      <c r="Q3" s="4" t="s">
        <v>33</v>
      </c>
      <c r="R3" s="4" t="s">
        <v>38</v>
      </c>
      <c r="S3" s="4" t="s">
        <v>39</v>
      </c>
      <c r="T3" s="4" t="s">
        <v>7</v>
      </c>
      <c r="U3" s="6" t="s">
        <v>2</v>
      </c>
    </row>
    <row r="4" spans="1:65" ht="15.75" x14ac:dyDescent="0.25">
      <c r="B4" s="7" t="s">
        <v>5</v>
      </c>
      <c r="C4" s="14">
        <v>482.7</v>
      </c>
      <c r="D4" s="14">
        <v>31.19</v>
      </c>
      <c r="E4" s="14">
        <v>19.61</v>
      </c>
      <c r="F4" s="14">
        <v>45.71</v>
      </c>
      <c r="G4" s="14">
        <v>0</v>
      </c>
      <c r="H4" s="14">
        <v>0</v>
      </c>
      <c r="I4" s="14">
        <v>969.78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f>C4+D4+E4+F4+G4+H4+I4+L4+M4</f>
        <v>1548.99</v>
      </c>
      <c r="U4" s="9">
        <f t="shared" ref="U4:U7" si="0">T4*10.764</f>
        <v>16673.32836</v>
      </c>
    </row>
    <row r="5" spans="1:65" ht="15.75" x14ac:dyDescent="0.25">
      <c r="B5" s="7" t="s">
        <v>6</v>
      </c>
      <c r="C5" s="14">
        <v>0</v>
      </c>
      <c r="D5" s="14">
        <v>31.19</v>
      </c>
      <c r="E5" s="14">
        <v>19.61</v>
      </c>
      <c r="F5" s="14">
        <v>45.71</v>
      </c>
      <c r="G5" s="14">
        <v>0</v>
      </c>
      <c r="H5" s="14">
        <v>0</v>
      </c>
      <c r="I5" s="14">
        <v>1443.15</v>
      </c>
      <c r="J5" s="14">
        <v>0</v>
      </c>
      <c r="K5" s="14">
        <v>0</v>
      </c>
      <c r="L5" s="14">
        <v>1.35</v>
      </c>
      <c r="M5" s="14">
        <v>1.36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f t="shared" ref="T5:T7" si="1">C5+D5+E5+F5+G5+H5+I5+L5+M5</f>
        <v>1542.37</v>
      </c>
      <c r="U5" s="9">
        <f t="shared" si="0"/>
        <v>16602.070679999997</v>
      </c>
    </row>
    <row r="6" spans="1:65" ht="15.75" x14ac:dyDescent="0.25">
      <c r="B6" s="7" t="s">
        <v>40</v>
      </c>
      <c r="C6" s="14">
        <v>0</v>
      </c>
      <c r="D6" s="14">
        <v>31.19</v>
      </c>
      <c r="E6" s="14">
        <v>19.61</v>
      </c>
      <c r="F6" s="14">
        <v>45.71</v>
      </c>
      <c r="G6" s="14">
        <v>0</v>
      </c>
      <c r="H6" s="14">
        <v>0</v>
      </c>
      <c r="I6" s="14">
        <v>1443.15</v>
      </c>
      <c r="J6" s="14">
        <v>0</v>
      </c>
      <c r="K6" s="14">
        <v>0</v>
      </c>
      <c r="L6" s="14">
        <v>1.35</v>
      </c>
      <c r="M6" s="14">
        <v>1.36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f t="shared" si="1"/>
        <v>1542.37</v>
      </c>
      <c r="U6" s="9">
        <f t="shared" si="0"/>
        <v>16602.070679999997</v>
      </c>
    </row>
    <row r="7" spans="1:65" s="28" customFormat="1" ht="15.75" x14ac:dyDescent="0.25">
      <c r="A7" s="1"/>
      <c r="B7" s="29" t="s">
        <v>41</v>
      </c>
      <c r="C7" s="30">
        <v>0</v>
      </c>
      <c r="D7" s="30">
        <v>31.19</v>
      </c>
      <c r="E7" s="30">
        <v>19.61</v>
      </c>
      <c r="F7" s="30">
        <v>45.71</v>
      </c>
      <c r="G7" s="30">
        <v>0</v>
      </c>
      <c r="H7" s="30">
        <v>907.5</v>
      </c>
      <c r="I7" s="30">
        <v>460.68</v>
      </c>
      <c r="J7" s="30">
        <v>0</v>
      </c>
      <c r="K7" s="30">
        <v>0</v>
      </c>
      <c r="L7" s="30">
        <v>1.35</v>
      </c>
      <c r="M7" s="30">
        <v>1.36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f t="shared" si="1"/>
        <v>1467.3999999999999</v>
      </c>
      <c r="U7" s="31">
        <f t="shared" si="0"/>
        <v>15795.093599999998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ht="32.1" customHeight="1" x14ac:dyDescent="0.25">
      <c r="B8" s="10" t="s">
        <v>34</v>
      </c>
      <c r="C8" s="11">
        <f t="shared" ref="C8:U8" si="2">SUM(C4:C7)</f>
        <v>482.7</v>
      </c>
      <c r="D8" s="11">
        <f t="shared" si="2"/>
        <v>124.76</v>
      </c>
      <c r="E8" s="11">
        <f t="shared" si="2"/>
        <v>78.44</v>
      </c>
      <c r="F8" s="11">
        <f t="shared" si="2"/>
        <v>182.84</v>
      </c>
      <c r="G8" s="11">
        <f t="shared" si="2"/>
        <v>0</v>
      </c>
      <c r="H8" s="11">
        <f t="shared" si="2"/>
        <v>907.5</v>
      </c>
      <c r="I8" s="11">
        <f t="shared" si="2"/>
        <v>4316.76</v>
      </c>
      <c r="J8" s="11">
        <f t="shared" si="2"/>
        <v>0</v>
      </c>
      <c r="K8" s="11">
        <f t="shared" si="2"/>
        <v>0</v>
      </c>
      <c r="L8" s="11">
        <f t="shared" si="2"/>
        <v>4.0500000000000007</v>
      </c>
      <c r="M8" s="11">
        <f t="shared" si="2"/>
        <v>4.08</v>
      </c>
      <c r="N8" s="11">
        <f t="shared" si="2"/>
        <v>0</v>
      </c>
      <c r="O8" s="11">
        <f t="shared" si="2"/>
        <v>0</v>
      </c>
      <c r="P8" s="11">
        <f t="shared" si="2"/>
        <v>0</v>
      </c>
      <c r="Q8" s="11">
        <f t="shared" si="2"/>
        <v>0</v>
      </c>
      <c r="R8" s="11">
        <f t="shared" si="2"/>
        <v>0</v>
      </c>
      <c r="S8" s="11">
        <f t="shared" si="2"/>
        <v>0</v>
      </c>
      <c r="T8" s="11">
        <f t="shared" si="2"/>
        <v>6101.1299999999992</v>
      </c>
      <c r="U8" s="11">
        <f t="shared" si="2"/>
        <v>65672.563319999987</v>
      </c>
    </row>
    <row r="9" spans="1:65" s="22" customFormat="1" ht="15.75" customHeight="1" x14ac:dyDescent="0.25">
      <c r="A9" s="1"/>
      <c r="B9" s="7" t="s">
        <v>43</v>
      </c>
      <c r="C9" s="14">
        <v>460.68</v>
      </c>
      <c r="D9" s="14">
        <v>31.19</v>
      </c>
      <c r="E9" s="14">
        <v>19.61</v>
      </c>
      <c r="F9" s="14">
        <v>45.71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1.35</v>
      </c>
      <c r="M9" s="14">
        <v>1.36</v>
      </c>
      <c r="N9" s="14">
        <v>51.59</v>
      </c>
      <c r="O9" s="14">
        <v>17.84</v>
      </c>
      <c r="P9" s="14">
        <v>0</v>
      </c>
      <c r="Q9" s="14">
        <v>0</v>
      </c>
      <c r="R9" s="14">
        <v>0</v>
      </c>
      <c r="S9" s="14">
        <v>0</v>
      </c>
      <c r="T9" s="14">
        <f t="shared" ref="T9:T26" si="3">C9+D9+E9+F9+L9+M9+N9+O9</f>
        <v>629.33000000000015</v>
      </c>
      <c r="U9" s="9">
        <f t="shared" ref="U9:U27" si="4">T9*10.764</f>
        <v>6774.1081200000017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s="22" customFormat="1" ht="15.75" customHeight="1" x14ac:dyDescent="0.25">
      <c r="A10" s="1"/>
      <c r="B10" s="7" t="s">
        <v>44</v>
      </c>
      <c r="C10" s="14">
        <v>460.68</v>
      </c>
      <c r="D10" s="14">
        <v>31.19</v>
      </c>
      <c r="E10" s="14">
        <v>19.61</v>
      </c>
      <c r="F10" s="14">
        <v>45.71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1.35</v>
      </c>
      <c r="M10" s="14">
        <v>1.36</v>
      </c>
      <c r="N10" s="14">
        <v>51.59</v>
      </c>
      <c r="O10" s="14">
        <v>17.84</v>
      </c>
      <c r="P10" s="14">
        <v>0</v>
      </c>
      <c r="Q10" s="14">
        <v>0</v>
      </c>
      <c r="R10" s="14">
        <v>0</v>
      </c>
      <c r="S10" s="14">
        <v>0</v>
      </c>
      <c r="T10" s="14">
        <f t="shared" si="3"/>
        <v>629.33000000000015</v>
      </c>
      <c r="U10" s="9">
        <f t="shared" si="4"/>
        <v>6774.1081200000017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15.75" x14ac:dyDescent="0.25">
      <c r="B11" s="7" t="s">
        <v>16</v>
      </c>
      <c r="C11" s="14">
        <v>460.68</v>
      </c>
      <c r="D11" s="14">
        <v>31.19</v>
      </c>
      <c r="E11" s="14">
        <v>19.61</v>
      </c>
      <c r="F11" s="14">
        <v>45.71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1.35</v>
      </c>
      <c r="M11" s="14">
        <v>1.36</v>
      </c>
      <c r="N11" s="14">
        <v>51.59</v>
      </c>
      <c r="O11" s="14">
        <v>17.84</v>
      </c>
      <c r="P11" s="14">
        <v>0</v>
      </c>
      <c r="Q11" s="14">
        <v>0</v>
      </c>
      <c r="R11" s="14">
        <v>0</v>
      </c>
      <c r="S11" s="14">
        <v>0</v>
      </c>
      <c r="T11" s="14">
        <f t="shared" si="3"/>
        <v>629.33000000000015</v>
      </c>
      <c r="U11" s="9">
        <f t="shared" si="4"/>
        <v>6774.1081200000017</v>
      </c>
    </row>
    <row r="12" spans="1:65" ht="15.75" x14ac:dyDescent="0.25">
      <c r="B12" s="13" t="s">
        <v>17</v>
      </c>
      <c r="C12" s="14">
        <v>460.68</v>
      </c>
      <c r="D12" s="14">
        <v>31.19</v>
      </c>
      <c r="E12" s="14">
        <v>19.61</v>
      </c>
      <c r="F12" s="14">
        <v>45.71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1.35</v>
      </c>
      <c r="M12" s="14">
        <v>1.36</v>
      </c>
      <c r="N12" s="14">
        <v>51.59</v>
      </c>
      <c r="O12" s="14">
        <v>17.84</v>
      </c>
      <c r="P12" s="14">
        <v>0</v>
      </c>
      <c r="Q12" s="14">
        <v>0</v>
      </c>
      <c r="R12" s="14">
        <v>0</v>
      </c>
      <c r="S12" s="14">
        <v>0</v>
      </c>
      <c r="T12" s="14">
        <f t="shared" si="3"/>
        <v>629.33000000000015</v>
      </c>
      <c r="U12" s="9">
        <f t="shared" si="4"/>
        <v>6774.1081200000017</v>
      </c>
    </row>
    <row r="13" spans="1:65" s="26" customFormat="1" ht="15.75" x14ac:dyDescent="0.25">
      <c r="A13" s="1"/>
      <c r="B13" s="23" t="s">
        <v>48</v>
      </c>
      <c r="C13" s="24">
        <v>403.31</v>
      </c>
      <c r="D13" s="24">
        <v>31.19</v>
      </c>
      <c r="E13" s="24">
        <v>19.61</v>
      </c>
      <c r="F13" s="24">
        <v>45.71</v>
      </c>
      <c r="G13" s="24">
        <v>0</v>
      </c>
      <c r="H13" s="24">
        <v>0</v>
      </c>
      <c r="I13" s="24">
        <v>57.37</v>
      </c>
      <c r="J13" s="24">
        <v>0</v>
      </c>
      <c r="K13" s="24">
        <v>0</v>
      </c>
      <c r="L13" s="24">
        <v>1.35</v>
      </c>
      <c r="M13" s="24">
        <v>1.36</v>
      </c>
      <c r="N13" s="24">
        <v>51.59</v>
      </c>
      <c r="O13" s="24">
        <v>17.84</v>
      </c>
      <c r="P13" s="24">
        <v>0</v>
      </c>
      <c r="Q13" s="24">
        <v>0</v>
      </c>
      <c r="R13" s="24">
        <v>0</v>
      </c>
      <c r="S13" s="24">
        <v>0</v>
      </c>
      <c r="T13" s="24">
        <f>C13+D13+E13+F13+I13+L13+M13+N13+O13</f>
        <v>629.33000000000004</v>
      </c>
      <c r="U13" s="25">
        <f t="shared" si="4"/>
        <v>6774.1081199999999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ht="15.75" x14ac:dyDescent="0.25">
      <c r="B14" s="13" t="s">
        <v>18</v>
      </c>
      <c r="C14" s="14">
        <v>460.68</v>
      </c>
      <c r="D14" s="14">
        <v>31.19</v>
      </c>
      <c r="E14" s="14">
        <v>19.61</v>
      </c>
      <c r="F14" s="14">
        <v>45.71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1.35</v>
      </c>
      <c r="M14" s="14">
        <v>1.36</v>
      </c>
      <c r="N14" s="14">
        <v>51.59</v>
      </c>
      <c r="O14" s="14">
        <v>17.84</v>
      </c>
      <c r="P14" s="14">
        <v>0</v>
      </c>
      <c r="Q14" s="14">
        <v>0</v>
      </c>
      <c r="R14" s="14">
        <v>0</v>
      </c>
      <c r="S14" s="14">
        <v>0</v>
      </c>
      <c r="T14" s="14">
        <f t="shared" si="3"/>
        <v>629.33000000000015</v>
      </c>
      <c r="U14" s="9">
        <f t="shared" si="4"/>
        <v>6774.1081200000017</v>
      </c>
    </row>
    <row r="15" spans="1:65" ht="15.75" x14ac:dyDescent="0.25">
      <c r="B15" s="7" t="s">
        <v>19</v>
      </c>
      <c r="C15" s="14">
        <v>460.68</v>
      </c>
      <c r="D15" s="14">
        <v>31.19</v>
      </c>
      <c r="E15" s="14">
        <v>19.61</v>
      </c>
      <c r="F15" s="14">
        <v>45.71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1.35</v>
      </c>
      <c r="M15" s="14">
        <v>1.36</v>
      </c>
      <c r="N15" s="14">
        <v>51.59</v>
      </c>
      <c r="O15" s="14">
        <v>17.84</v>
      </c>
      <c r="P15" s="14">
        <v>0</v>
      </c>
      <c r="Q15" s="14">
        <v>0</v>
      </c>
      <c r="R15" s="14">
        <v>0</v>
      </c>
      <c r="S15" s="14">
        <v>0</v>
      </c>
      <c r="T15" s="14">
        <f t="shared" si="3"/>
        <v>629.33000000000015</v>
      </c>
      <c r="U15" s="9">
        <f t="shared" si="4"/>
        <v>6774.1081200000017</v>
      </c>
    </row>
    <row r="16" spans="1:65" ht="15.75" x14ac:dyDescent="0.25">
      <c r="B16" s="13" t="s">
        <v>20</v>
      </c>
      <c r="C16" s="14">
        <v>460.68</v>
      </c>
      <c r="D16" s="14">
        <v>31.19</v>
      </c>
      <c r="E16" s="14">
        <v>19.61</v>
      </c>
      <c r="F16" s="14">
        <v>45.71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1.35</v>
      </c>
      <c r="M16" s="14">
        <v>1.36</v>
      </c>
      <c r="N16" s="14">
        <v>51.59</v>
      </c>
      <c r="O16" s="14">
        <v>17.84</v>
      </c>
      <c r="P16" s="14">
        <v>0</v>
      </c>
      <c r="Q16" s="14">
        <v>0</v>
      </c>
      <c r="R16" s="14">
        <v>0</v>
      </c>
      <c r="S16" s="14">
        <v>0</v>
      </c>
      <c r="T16" s="14">
        <f t="shared" si="3"/>
        <v>629.33000000000015</v>
      </c>
      <c r="U16" s="9">
        <f t="shared" si="4"/>
        <v>6774.1081200000017</v>
      </c>
    </row>
    <row r="17" spans="1:65" ht="15.75" x14ac:dyDescent="0.25">
      <c r="B17" s="7" t="s">
        <v>21</v>
      </c>
      <c r="C17" s="14">
        <v>460.68</v>
      </c>
      <c r="D17" s="14">
        <v>31.19</v>
      </c>
      <c r="E17" s="14">
        <v>19.61</v>
      </c>
      <c r="F17" s="14">
        <v>45.71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1.35</v>
      </c>
      <c r="M17" s="14">
        <v>1.36</v>
      </c>
      <c r="N17" s="14">
        <v>51.59</v>
      </c>
      <c r="O17" s="14">
        <v>17.84</v>
      </c>
      <c r="P17" s="14">
        <v>0</v>
      </c>
      <c r="Q17" s="14">
        <v>0</v>
      </c>
      <c r="R17" s="14">
        <v>0</v>
      </c>
      <c r="S17" s="14">
        <v>0</v>
      </c>
      <c r="T17" s="14">
        <f t="shared" si="3"/>
        <v>629.33000000000015</v>
      </c>
      <c r="U17" s="9">
        <f t="shared" si="4"/>
        <v>6774.1081200000017</v>
      </c>
    </row>
    <row r="18" spans="1:65" s="26" customFormat="1" ht="15.75" x14ac:dyDescent="0.25">
      <c r="A18" s="1"/>
      <c r="B18" s="27" t="s">
        <v>49</v>
      </c>
      <c r="C18" s="24">
        <v>403.31</v>
      </c>
      <c r="D18" s="24">
        <v>31.19</v>
      </c>
      <c r="E18" s="24">
        <v>19.61</v>
      </c>
      <c r="F18" s="24">
        <v>45.71</v>
      </c>
      <c r="G18" s="24">
        <v>0</v>
      </c>
      <c r="H18" s="24">
        <v>0</v>
      </c>
      <c r="I18" s="24">
        <v>57.37</v>
      </c>
      <c r="J18" s="24">
        <v>0</v>
      </c>
      <c r="K18" s="24">
        <v>0</v>
      </c>
      <c r="L18" s="24">
        <v>1.35</v>
      </c>
      <c r="M18" s="24">
        <v>1.36</v>
      </c>
      <c r="N18" s="24">
        <v>51.59</v>
      </c>
      <c r="O18" s="24">
        <v>17.84</v>
      </c>
      <c r="P18" s="24">
        <v>0</v>
      </c>
      <c r="Q18" s="24">
        <v>0</v>
      </c>
      <c r="R18" s="24">
        <v>0</v>
      </c>
      <c r="S18" s="24">
        <v>0</v>
      </c>
      <c r="T18" s="24">
        <f>C18+D18+E18+F18+I18+L18+M18+N18+O18</f>
        <v>629.33000000000004</v>
      </c>
      <c r="U18" s="25">
        <f t="shared" si="4"/>
        <v>6774.1081199999999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ht="15.75" x14ac:dyDescent="0.25">
      <c r="B19" s="7" t="s">
        <v>22</v>
      </c>
      <c r="C19" s="14">
        <v>460.68</v>
      </c>
      <c r="D19" s="14">
        <v>31.19</v>
      </c>
      <c r="E19" s="14">
        <v>19.61</v>
      </c>
      <c r="F19" s="14">
        <v>45.71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1.35</v>
      </c>
      <c r="M19" s="14">
        <v>1.36</v>
      </c>
      <c r="N19" s="14">
        <v>51.59</v>
      </c>
      <c r="O19" s="14">
        <v>17.84</v>
      </c>
      <c r="P19" s="14">
        <v>0</v>
      </c>
      <c r="Q19" s="14">
        <v>0</v>
      </c>
      <c r="R19" s="14">
        <v>0</v>
      </c>
      <c r="S19" s="14">
        <v>0</v>
      </c>
      <c r="T19" s="14">
        <f t="shared" si="3"/>
        <v>629.33000000000015</v>
      </c>
      <c r="U19" s="9">
        <f t="shared" si="4"/>
        <v>6774.1081200000017</v>
      </c>
    </row>
    <row r="20" spans="1:65" ht="15.75" x14ac:dyDescent="0.25">
      <c r="B20" s="13" t="s">
        <v>23</v>
      </c>
      <c r="C20" s="14">
        <v>460.68</v>
      </c>
      <c r="D20" s="14">
        <v>31.19</v>
      </c>
      <c r="E20" s="14">
        <v>19.61</v>
      </c>
      <c r="F20" s="14">
        <v>45.71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1.35</v>
      </c>
      <c r="M20" s="14">
        <v>1.36</v>
      </c>
      <c r="N20" s="14">
        <v>51.59</v>
      </c>
      <c r="O20" s="14">
        <v>17.84</v>
      </c>
      <c r="P20" s="14">
        <v>0</v>
      </c>
      <c r="Q20" s="14">
        <v>0</v>
      </c>
      <c r="R20" s="14">
        <v>0</v>
      </c>
      <c r="S20" s="14">
        <v>0</v>
      </c>
      <c r="T20" s="14">
        <f t="shared" si="3"/>
        <v>629.33000000000015</v>
      </c>
      <c r="U20" s="9">
        <f t="shared" si="4"/>
        <v>6774.1081200000017</v>
      </c>
    </row>
    <row r="21" spans="1:65" ht="15.75" x14ac:dyDescent="0.25">
      <c r="B21" s="7" t="s">
        <v>24</v>
      </c>
      <c r="C21" s="14">
        <v>460.68</v>
      </c>
      <c r="D21" s="14">
        <v>31.19</v>
      </c>
      <c r="E21" s="14">
        <v>19.61</v>
      </c>
      <c r="F21" s="14">
        <v>45.71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1.35</v>
      </c>
      <c r="M21" s="14">
        <v>1.36</v>
      </c>
      <c r="N21" s="14">
        <v>51.59</v>
      </c>
      <c r="O21" s="14">
        <v>17.84</v>
      </c>
      <c r="P21" s="14">
        <v>0</v>
      </c>
      <c r="Q21" s="14">
        <v>0</v>
      </c>
      <c r="R21" s="14">
        <v>0</v>
      </c>
      <c r="S21" s="14">
        <v>0</v>
      </c>
      <c r="T21" s="14">
        <f t="shared" si="3"/>
        <v>629.33000000000015</v>
      </c>
      <c r="U21" s="9">
        <f t="shared" si="4"/>
        <v>6774.1081200000017</v>
      </c>
    </row>
    <row r="22" spans="1:65" ht="15.75" x14ac:dyDescent="0.25">
      <c r="B22" s="13" t="s">
        <v>25</v>
      </c>
      <c r="C22" s="14">
        <v>460.68</v>
      </c>
      <c r="D22" s="14">
        <v>31.19</v>
      </c>
      <c r="E22" s="14">
        <v>19.61</v>
      </c>
      <c r="F22" s="14">
        <v>45.71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1.35</v>
      </c>
      <c r="M22" s="14">
        <v>1.36</v>
      </c>
      <c r="N22" s="14">
        <v>51.59</v>
      </c>
      <c r="O22" s="14">
        <v>17.84</v>
      </c>
      <c r="P22" s="14">
        <v>0</v>
      </c>
      <c r="Q22" s="14">
        <v>0</v>
      </c>
      <c r="R22" s="14">
        <v>0</v>
      </c>
      <c r="S22" s="14">
        <v>0</v>
      </c>
      <c r="T22" s="14">
        <f t="shared" si="3"/>
        <v>629.33000000000015</v>
      </c>
      <c r="U22" s="9">
        <f t="shared" si="4"/>
        <v>6774.1081200000017</v>
      </c>
    </row>
    <row r="23" spans="1:65" s="26" customFormat="1" ht="15.75" x14ac:dyDescent="0.25">
      <c r="A23" s="1"/>
      <c r="B23" s="23" t="s">
        <v>50</v>
      </c>
      <c r="C23" s="24">
        <v>403.31</v>
      </c>
      <c r="D23" s="24">
        <v>31.19</v>
      </c>
      <c r="E23" s="24">
        <v>19.61</v>
      </c>
      <c r="F23" s="24">
        <v>45.71</v>
      </c>
      <c r="G23" s="24">
        <v>0</v>
      </c>
      <c r="H23" s="24">
        <v>0</v>
      </c>
      <c r="I23" s="24">
        <v>57.37</v>
      </c>
      <c r="J23" s="24">
        <v>0</v>
      </c>
      <c r="K23" s="24">
        <v>0</v>
      </c>
      <c r="L23" s="24">
        <v>1.35</v>
      </c>
      <c r="M23" s="24">
        <v>1.36</v>
      </c>
      <c r="N23" s="24">
        <v>51.59</v>
      </c>
      <c r="O23" s="24">
        <v>17.84</v>
      </c>
      <c r="P23" s="24">
        <v>0</v>
      </c>
      <c r="Q23" s="24">
        <v>0</v>
      </c>
      <c r="R23" s="24">
        <v>0</v>
      </c>
      <c r="S23" s="24">
        <v>0</v>
      </c>
      <c r="T23" s="24">
        <f>C23+D23+E23+F23+I23+L23+M23+N23+O23</f>
        <v>629.33000000000004</v>
      </c>
      <c r="U23" s="25">
        <f t="shared" si="4"/>
        <v>6774.1081199999999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ht="15.75" x14ac:dyDescent="0.25">
      <c r="B24" s="13" t="s">
        <v>26</v>
      </c>
      <c r="C24" s="14">
        <v>460.68</v>
      </c>
      <c r="D24" s="14">
        <v>31.19</v>
      </c>
      <c r="E24" s="14">
        <v>19.61</v>
      </c>
      <c r="F24" s="14">
        <v>45.71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1.35</v>
      </c>
      <c r="M24" s="14">
        <v>1.36</v>
      </c>
      <c r="N24" s="14">
        <v>51.59</v>
      </c>
      <c r="O24" s="14">
        <v>17.84</v>
      </c>
      <c r="P24" s="14">
        <v>0</v>
      </c>
      <c r="Q24" s="14">
        <v>0</v>
      </c>
      <c r="R24" s="14">
        <v>0</v>
      </c>
      <c r="S24" s="14">
        <v>0</v>
      </c>
      <c r="T24" s="14">
        <f t="shared" si="3"/>
        <v>629.33000000000015</v>
      </c>
      <c r="U24" s="9">
        <f t="shared" si="4"/>
        <v>6774.1081200000017</v>
      </c>
    </row>
    <row r="25" spans="1:65" ht="15.75" x14ac:dyDescent="0.25">
      <c r="B25" s="7" t="s">
        <v>27</v>
      </c>
      <c r="C25" s="14">
        <v>460.68</v>
      </c>
      <c r="D25" s="14">
        <v>31.19</v>
      </c>
      <c r="E25" s="14">
        <v>19.61</v>
      </c>
      <c r="F25" s="14">
        <v>45.71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1.35</v>
      </c>
      <c r="M25" s="14">
        <v>1.36</v>
      </c>
      <c r="N25" s="14">
        <v>51.59</v>
      </c>
      <c r="O25" s="14">
        <v>17.84</v>
      </c>
      <c r="P25" s="14">
        <v>0</v>
      </c>
      <c r="Q25" s="14">
        <v>0</v>
      </c>
      <c r="R25" s="14">
        <v>0</v>
      </c>
      <c r="S25" s="14">
        <v>0</v>
      </c>
      <c r="T25" s="14">
        <f t="shared" si="3"/>
        <v>629.33000000000015</v>
      </c>
      <c r="U25" s="9">
        <f t="shared" si="4"/>
        <v>6774.1081200000017</v>
      </c>
    </row>
    <row r="26" spans="1:65" ht="15.75" x14ac:dyDescent="0.25">
      <c r="B26" s="13" t="s">
        <v>28</v>
      </c>
      <c r="C26" s="14">
        <v>460.68</v>
      </c>
      <c r="D26" s="14">
        <v>31.19</v>
      </c>
      <c r="E26" s="14">
        <v>19.61</v>
      </c>
      <c r="F26" s="14">
        <v>45.71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1.35</v>
      </c>
      <c r="M26" s="14">
        <v>1.36</v>
      </c>
      <c r="N26" s="14">
        <v>51.59</v>
      </c>
      <c r="O26" s="14">
        <v>17.84</v>
      </c>
      <c r="P26" s="14">
        <v>0</v>
      </c>
      <c r="Q26" s="14">
        <v>0</v>
      </c>
      <c r="R26" s="14">
        <v>0</v>
      </c>
      <c r="S26" s="14">
        <v>0</v>
      </c>
      <c r="T26" s="14">
        <f t="shared" si="3"/>
        <v>629.33000000000015</v>
      </c>
      <c r="U26" s="9">
        <f t="shared" si="4"/>
        <v>6774.1081200000017</v>
      </c>
    </row>
    <row r="27" spans="1:65" ht="15.75" x14ac:dyDescent="0.25">
      <c r="B27" s="7" t="s">
        <v>1</v>
      </c>
      <c r="C27" s="12">
        <v>0</v>
      </c>
      <c r="D27" s="14">
        <v>31.19</v>
      </c>
      <c r="E27" s="14">
        <v>19.61</v>
      </c>
      <c r="F27" s="14">
        <v>45.71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1.35</v>
      </c>
      <c r="M27" s="14">
        <v>1.36</v>
      </c>
      <c r="N27" s="14">
        <v>0</v>
      </c>
      <c r="O27" s="14">
        <v>0</v>
      </c>
      <c r="P27" s="14">
        <v>31.45</v>
      </c>
      <c r="Q27" s="14">
        <v>0</v>
      </c>
      <c r="R27" s="14">
        <v>0</v>
      </c>
      <c r="S27" s="14">
        <v>0</v>
      </c>
      <c r="T27" s="14">
        <f>C27+D27+E27+F27+L27+M27+N27+O27+P27</f>
        <v>130.66999999999999</v>
      </c>
      <c r="U27" s="9">
        <f t="shared" si="4"/>
        <v>1406.5318799999998</v>
      </c>
    </row>
    <row r="28" spans="1:65" ht="32.1" customHeight="1" x14ac:dyDescent="0.25">
      <c r="B28" s="10" t="s">
        <v>45</v>
      </c>
      <c r="C28" s="15">
        <f t="shared" ref="C28:U28" si="5">SUM(C9:C27)</f>
        <v>8120.1300000000019</v>
      </c>
      <c r="D28" s="15">
        <f t="shared" si="5"/>
        <v>592.61000000000013</v>
      </c>
      <c r="E28" s="15">
        <f t="shared" si="5"/>
        <v>372.59000000000015</v>
      </c>
      <c r="F28" s="15">
        <f t="shared" si="5"/>
        <v>868.49000000000012</v>
      </c>
      <c r="G28" s="15">
        <f t="shared" si="5"/>
        <v>0</v>
      </c>
      <c r="H28" s="15">
        <f t="shared" si="5"/>
        <v>0</v>
      </c>
      <c r="I28" s="15">
        <f t="shared" si="5"/>
        <v>172.10999999999999</v>
      </c>
      <c r="J28" s="15">
        <f t="shared" si="5"/>
        <v>0</v>
      </c>
      <c r="K28" s="15">
        <f t="shared" si="5"/>
        <v>0</v>
      </c>
      <c r="L28" s="15">
        <f t="shared" si="5"/>
        <v>25.650000000000009</v>
      </c>
      <c r="M28" s="15">
        <f t="shared" si="5"/>
        <v>25.839999999999993</v>
      </c>
      <c r="N28" s="15">
        <f t="shared" si="5"/>
        <v>928.62000000000046</v>
      </c>
      <c r="O28" s="15">
        <f t="shared" si="5"/>
        <v>321.11999999999995</v>
      </c>
      <c r="P28" s="15">
        <f t="shared" si="5"/>
        <v>31.45</v>
      </c>
      <c r="Q28" s="15">
        <f t="shared" si="5"/>
        <v>0</v>
      </c>
      <c r="R28" s="15">
        <f t="shared" si="5"/>
        <v>0</v>
      </c>
      <c r="S28" s="15">
        <f t="shared" si="5"/>
        <v>0</v>
      </c>
      <c r="T28" s="15">
        <f t="shared" si="5"/>
        <v>11458.61</v>
      </c>
      <c r="U28" s="15">
        <f t="shared" si="5"/>
        <v>123340.47804000006</v>
      </c>
    </row>
    <row r="29" spans="1:65" ht="32.1" customHeight="1" x14ac:dyDescent="0.25">
      <c r="B29" s="16" t="s">
        <v>46</v>
      </c>
      <c r="C29" s="17">
        <f t="shared" ref="C29:U29" si="6">C8+C28</f>
        <v>8602.8300000000017</v>
      </c>
      <c r="D29" s="17">
        <f t="shared" si="6"/>
        <v>717.37000000000012</v>
      </c>
      <c r="E29" s="17">
        <f t="shared" si="6"/>
        <v>451.03000000000014</v>
      </c>
      <c r="F29" s="17">
        <f t="shared" si="6"/>
        <v>1051.3300000000002</v>
      </c>
      <c r="G29" s="17">
        <f t="shared" si="6"/>
        <v>0</v>
      </c>
      <c r="H29" s="17">
        <f t="shared" si="6"/>
        <v>907.5</v>
      </c>
      <c r="I29" s="17">
        <f t="shared" si="6"/>
        <v>4488.87</v>
      </c>
      <c r="J29" s="17">
        <f t="shared" si="6"/>
        <v>0</v>
      </c>
      <c r="K29" s="17">
        <f t="shared" si="6"/>
        <v>0</v>
      </c>
      <c r="L29" s="17">
        <f t="shared" si="6"/>
        <v>29.70000000000001</v>
      </c>
      <c r="M29" s="17">
        <f t="shared" si="6"/>
        <v>29.919999999999995</v>
      </c>
      <c r="N29" s="17">
        <f t="shared" si="6"/>
        <v>928.62000000000046</v>
      </c>
      <c r="O29" s="17">
        <f t="shared" si="6"/>
        <v>321.11999999999995</v>
      </c>
      <c r="P29" s="17">
        <f t="shared" si="6"/>
        <v>31.45</v>
      </c>
      <c r="Q29" s="17">
        <f t="shared" si="6"/>
        <v>0</v>
      </c>
      <c r="R29" s="17">
        <f t="shared" si="6"/>
        <v>0</v>
      </c>
      <c r="S29" s="17">
        <f t="shared" si="6"/>
        <v>0</v>
      </c>
      <c r="T29" s="17">
        <f t="shared" si="6"/>
        <v>17559.739999999998</v>
      </c>
      <c r="U29" s="17">
        <f t="shared" si="6"/>
        <v>189013.04136000003</v>
      </c>
    </row>
    <row r="30" spans="1:65" ht="32.1" customHeight="1" x14ac:dyDescent="0.25">
      <c r="B30" s="18" t="s">
        <v>35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53"/>
      <c r="U30" s="55"/>
    </row>
    <row r="31" spans="1:65" ht="32.1" customHeight="1" thickBot="1" x14ac:dyDescent="0.3">
      <c r="B31" s="20" t="s">
        <v>36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54"/>
      <c r="U31" s="56"/>
    </row>
  </sheetData>
  <mergeCells count="3">
    <mergeCell ref="B2:T2"/>
    <mergeCell ref="T30:T31"/>
    <mergeCell ref="U30:U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8D69-D348-4964-9670-48E0FFDC2E16}">
  <dimension ref="A1:BY31"/>
  <sheetViews>
    <sheetView workbookViewId="0">
      <selection activeCell="T7" sqref="T7"/>
    </sheetView>
  </sheetViews>
  <sheetFormatPr defaultRowHeight="15" x14ac:dyDescent="0.25"/>
  <cols>
    <col min="1" max="1" width="9.140625" style="1"/>
    <col min="2" max="2" width="24.28515625" style="1" bestFit="1" customWidth="1"/>
    <col min="3" max="3" width="12.140625" style="1" bestFit="1" customWidth="1"/>
    <col min="4" max="4" width="12.85546875" style="1" customWidth="1"/>
    <col min="5" max="7" width="10.85546875" style="1" bestFit="1" customWidth="1"/>
    <col min="8" max="8" width="12.140625" style="1" bestFit="1" customWidth="1"/>
    <col min="9" max="10" width="11.7109375" style="1" customWidth="1"/>
    <col min="11" max="13" width="9.5703125" style="1" bestFit="1" customWidth="1"/>
    <col min="14" max="14" width="10.85546875" style="1" bestFit="1" customWidth="1"/>
    <col min="15" max="15" width="11.42578125" style="1" customWidth="1"/>
    <col min="16" max="16" width="10.7109375" style="1" customWidth="1"/>
    <col min="17" max="19" width="11" style="1" customWidth="1"/>
    <col min="20" max="21" width="14.7109375" style="1" customWidth="1"/>
    <col min="22" max="257" width="9.140625" style="1"/>
    <col min="258" max="258" width="21.42578125" style="1" customWidth="1"/>
    <col min="259" max="259" width="12.140625" style="1" bestFit="1" customWidth="1"/>
    <col min="260" max="260" width="12.85546875" style="1" customWidth="1"/>
    <col min="261" max="263" width="10.85546875" style="1" bestFit="1" customWidth="1"/>
    <col min="264" max="264" width="12.140625" style="1" bestFit="1" customWidth="1"/>
    <col min="265" max="266" width="11.7109375" style="1" customWidth="1"/>
    <col min="267" max="269" width="9.5703125" style="1" bestFit="1" customWidth="1"/>
    <col min="270" max="270" width="10.85546875" style="1" bestFit="1" customWidth="1"/>
    <col min="271" max="271" width="11.42578125" style="1" customWidth="1"/>
    <col min="272" max="272" width="10.7109375" style="1" customWidth="1"/>
    <col min="273" max="275" width="11" style="1" customWidth="1"/>
    <col min="276" max="277" width="14.7109375" style="1" customWidth="1"/>
    <col min="278" max="513" width="9.140625" style="1"/>
    <col min="514" max="514" width="21.42578125" style="1" customWidth="1"/>
    <col min="515" max="515" width="12.140625" style="1" bestFit="1" customWidth="1"/>
    <col min="516" max="516" width="12.85546875" style="1" customWidth="1"/>
    <col min="517" max="519" width="10.85546875" style="1" bestFit="1" customWidth="1"/>
    <col min="520" max="520" width="12.140625" style="1" bestFit="1" customWidth="1"/>
    <col min="521" max="522" width="11.7109375" style="1" customWidth="1"/>
    <col min="523" max="525" width="9.5703125" style="1" bestFit="1" customWidth="1"/>
    <col min="526" max="526" width="10.85546875" style="1" bestFit="1" customWidth="1"/>
    <col min="527" max="527" width="11.42578125" style="1" customWidth="1"/>
    <col min="528" max="528" width="10.7109375" style="1" customWidth="1"/>
    <col min="529" max="531" width="11" style="1" customWidth="1"/>
    <col min="532" max="533" width="14.7109375" style="1" customWidth="1"/>
    <col min="534" max="769" width="9.140625" style="1"/>
    <col min="770" max="770" width="21.42578125" style="1" customWidth="1"/>
    <col min="771" max="771" width="12.140625" style="1" bestFit="1" customWidth="1"/>
    <col min="772" max="772" width="12.85546875" style="1" customWidth="1"/>
    <col min="773" max="775" width="10.85546875" style="1" bestFit="1" customWidth="1"/>
    <col min="776" max="776" width="12.140625" style="1" bestFit="1" customWidth="1"/>
    <col min="777" max="778" width="11.7109375" style="1" customWidth="1"/>
    <col min="779" max="781" width="9.5703125" style="1" bestFit="1" customWidth="1"/>
    <col min="782" max="782" width="10.85546875" style="1" bestFit="1" customWidth="1"/>
    <col min="783" max="783" width="11.42578125" style="1" customWidth="1"/>
    <col min="784" max="784" width="10.7109375" style="1" customWidth="1"/>
    <col min="785" max="787" width="11" style="1" customWidth="1"/>
    <col min="788" max="789" width="14.7109375" style="1" customWidth="1"/>
    <col min="790" max="1025" width="9.140625" style="1"/>
    <col min="1026" max="1026" width="21.42578125" style="1" customWidth="1"/>
    <col min="1027" max="1027" width="12.140625" style="1" bestFit="1" customWidth="1"/>
    <col min="1028" max="1028" width="12.85546875" style="1" customWidth="1"/>
    <col min="1029" max="1031" width="10.85546875" style="1" bestFit="1" customWidth="1"/>
    <col min="1032" max="1032" width="12.140625" style="1" bestFit="1" customWidth="1"/>
    <col min="1033" max="1034" width="11.7109375" style="1" customWidth="1"/>
    <col min="1035" max="1037" width="9.5703125" style="1" bestFit="1" customWidth="1"/>
    <col min="1038" max="1038" width="10.85546875" style="1" bestFit="1" customWidth="1"/>
    <col min="1039" max="1039" width="11.42578125" style="1" customWidth="1"/>
    <col min="1040" max="1040" width="10.7109375" style="1" customWidth="1"/>
    <col min="1041" max="1043" width="11" style="1" customWidth="1"/>
    <col min="1044" max="1045" width="14.7109375" style="1" customWidth="1"/>
    <col min="1046" max="1281" width="9.140625" style="1"/>
    <col min="1282" max="1282" width="21.42578125" style="1" customWidth="1"/>
    <col min="1283" max="1283" width="12.140625" style="1" bestFit="1" customWidth="1"/>
    <col min="1284" max="1284" width="12.85546875" style="1" customWidth="1"/>
    <col min="1285" max="1287" width="10.85546875" style="1" bestFit="1" customWidth="1"/>
    <col min="1288" max="1288" width="12.140625" style="1" bestFit="1" customWidth="1"/>
    <col min="1289" max="1290" width="11.7109375" style="1" customWidth="1"/>
    <col min="1291" max="1293" width="9.5703125" style="1" bestFit="1" customWidth="1"/>
    <col min="1294" max="1294" width="10.85546875" style="1" bestFit="1" customWidth="1"/>
    <col min="1295" max="1295" width="11.42578125" style="1" customWidth="1"/>
    <col min="1296" max="1296" width="10.7109375" style="1" customWidth="1"/>
    <col min="1297" max="1299" width="11" style="1" customWidth="1"/>
    <col min="1300" max="1301" width="14.7109375" style="1" customWidth="1"/>
    <col min="1302" max="1537" width="9.140625" style="1"/>
    <col min="1538" max="1538" width="21.42578125" style="1" customWidth="1"/>
    <col min="1539" max="1539" width="12.140625" style="1" bestFit="1" customWidth="1"/>
    <col min="1540" max="1540" width="12.85546875" style="1" customWidth="1"/>
    <col min="1541" max="1543" width="10.85546875" style="1" bestFit="1" customWidth="1"/>
    <col min="1544" max="1544" width="12.140625" style="1" bestFit="1" customWidth="1"/>
    <col min="1545" max="1546" width="11.7109375" style="1" customWidth="1"/>
    <col min="1547" max="1549" width="9.5703125" style="1" bestFit="1" customWidth="1"/>
    <col min="1550" max="1550" width="10.85546875" style="1" bestFit="1" customWidth="1"/>
    <col min="1551" max="1551" width="11.42578125" style="1" customWidth="1"/>
    <col min="1552" max="1552" width="10.7109375" style="1" customWidth="1"/>
    <col min="1553" max="1555" width="11" style="1" customWidth="1"/>
    <col min="1556" max="1557" width="14.7109375" style="1" customWidth="1"/>
    <col min="1558" max="1793" width="9.140625" style="1"/>
    <col min="1794" max="1794" width="21.42578125" style="1" customWidth="1"/>
    <col min="1795" max="1795" width="12.140625" style="1" bestFit="1" customWidth="1"/>
    <col min="1796" max="1796" width="12.85546875" style="1" customWidth="1"/>
    <col min="1797" max="1799" width="10.85546875" style="1" bestFit="1" customWidth="1"/>
    <col min="1800" max="1800" width="12.140625" style="1" bestFit="1" customWidth="1"/>
    <col min="1801" max="1802" width="11.7109375" style="1" customWidth="1"/>
    <col min="1803" max="1805" width="9.5703125" style="1" bestFit="1" customWidth="1"/>
    <col min="1806" max="1806" width="10.85546875" style="1" bestFit="1" customWidth="1"/>
    <col min="1807" max="1807" width="11.42578125" style="1" customWidth="1"/>
    <col min="1808" max="1808" width="10.7109375" style="1" customWidth="1"/>
    <col min="1809" max="1811" width="11" style="1" customWidth="1"/>
    <col min="1812" max="1813" width="14.7109375" style="1" customWidth="1"/>
    <col min="1814" max="2049" width="9.140625" style="1"/>
    <col min="2050" max="2050" width="21.42578125" style="1" customWidth="1"/>
    <col min="2051" max="2051" width="12.140625" style="1" bestFit="1" customWidth="1"/>
    <col min="2052" max="2052" width="12.85546875" style="1" customWidth="1"/>
    <col min="2053" max="2055" width="10.85546875" style="1" bestFit="1" customWidth="1"/>
    <col min="2056" max="2056" width="12.140625" style="1" bestFit="1" customWidth="1"/>
    <col min="2057" max="2058" width="11.7109375" style="1" customWidth="1"/>
    <col min="2059" max="2061" width="9.5703125" style="1" bestFit="1" customWidth="1"/>
    <col min="2062" max="2062" width="10.85546875" style="1" bestFit="1" customWidth="1"/>
    <col min="2063" max="2063" width="11.42578125" style="1" customWidth="1"/>
    <col min="2064" max="2064" width="10.7109375" style="1" customWidth="1"/>
    <col min="2065" max="2067" width="11" style="1" customWidth="1"/>
    <col min="2068" max="2069" width="14.7109375" style="1" customWidth="1"/>
    <col min="2070" max="2305" width="9.140625" style="1"/>
    <col min="2306" max="2306" width="21.42578125" style="1" customWidth="1"/>
    <col min="2307" max="2307" width="12.140625" style="1" bestFit="1" customWidth="1"/>
    <col min="2308" max="2308" width="12.85546875" style="1" customWidth="1"/>
    <col min="2309" max="2311" width="10.85546875" style="1" bestFit="1" customWidth="1"/>
    <col min="2312" max="2312" width="12.140625" style="1" bestFit="1" customWidth="1"/>
    <col min="2313" max="2314" width="11.7109375" style="1" customWidth="1"/>
    <col min="2315" max="2317" width="9.5703125" style="1" bestFit="1" customWidth="1"/>
    <col min="2318" max="2318" width="10.85546875" style="1" bestFit="1" customWidth="1"/>
    <col min="2319" max="2319" width="11.42578125" style="1" customWidth="1"/>
    <col min="2320" max="2320" width="10.7109375" style="1" customWidth="1"/>
    <col min="2321" max="2323" width="11" style="1" customWidth="1"/>
    <col min="2324" max="2325" width="14.7109375" style="1" customWidth="1"/>
    <col min="2326" max="2561" width="9.140625" style="1"/>
    <col min="2562" max="2562" width="21.42578125" style="1" customWidth="1"/>
    <col min="2563" max="2563" width="12.140625" style="1" bestFit="1" customWidth="1"/>
    <col min="2564" max="2564" width="12.85546875" style="1" customWidth="1"/>
    <col min="2565" max="2567" width="10.85546875" style="1" bestFit="1" customWidth="1"/>
    <col min="2568" max="2568" width="12.140625" style="1" bestFit="1" customWidth="1"/>
    <col min="2569" max="2570" width="11.7109375" style="1" customWidth="1"/>
    <col min="2571" max="2573" width="9.5703125" style="1" bestFit="1" customWidth="1"/>
    <col min="2574" max="2574" width="10.85546875" style="1" bestFit="1" customWidth="1"/>
    <col min="2575" max="2575" width="11.42578125" style="1" customWidth="1"/>
    <col min="2576" max="2576" width="10.7109375" style="1" customWidth="1"/>
    <col min="2577" max="2579" width="11" style="1" customWidth="1"/>
    <col min="2580" max="2581" width="14.7109375" style="1" customWidth="1"/>
    <col min="2582" max="2817" width="9.140625" style="1"/>
    <col min="2818" max="2818" width="21.42578125" style="1" customWidth="1"/>
    <col min="2819" max="2819" width="12.140625" style="1" bestFit="1" customWidth="1"/>
    <col min="2820" max="2820" width="12.85546875" style="1" customWidth="1"/>
    <col min="2821" max="2823" width="10.85546875" style="1" bestFit="1" customWidth="1"/>
    <col min="2824" max="2824" width="12.140625" style="1" bestFit="1" customWidth="1"/>
    <col min="2825" max="2826" width="11.7109375" style="1" customWidth="1"/>
    <col min="2827" max="2829" width="9.5703125" style="1" bestFit="1" customWidth="1"/>
    <col min="2830" max="2830" width="10.85546875" style="1" bestFit="1" customWidth="1"/>
    <col min="2831" max="2831" width="11.42578125" style="1" customWidth="1"/>
    <col min="2832" max="2832" width="10.7109375" style="1" customWidth="1"/>
    <col min="2833" max="2835" width="11" style="1" customWidth="1"/>
    <col min="2836" max="2837" width="14.7109375" style="1" customWidth="1"/>
    <col min="2838" max="3073" width="9.140625" style="1"/>
    <col min="3074" max="3074" width="21.42578125" style="1" customWidth="1"/>
    <col min="3075" max="3075" width="12.140625" style="1" bestFit="1" customWidth="1"/>
    <col min="3076" max="3076" width="12.85546875" style="1" customWidth="1"/>
    <col min="3077" max="3079" width="10.85546875" style="1" bestFit="1" customWidth="1"/>
    <col min="3080" max="3080" width="12.140625" style="1" bestFit="1" customWidth="1"/>
    <col min="3081" max="3082" width="11.7109375" style="1" customWidth="1"/>
    <col min="3083" max="3085" width="9.5703125" style="1" bestFit="1" customWidth="1"/>
    <col min="3086" max="3086" width="10.85546875" style="1" bestFit="1" customWidth="1"/>
    <col min="3087" max="3087" width="11.42578125" style="1" customWidth="1"/>
    <col min="3088" max="3088" width="10.7109375" style="1" customWidth="1"/>
    <col min="3089" max="3091" width="11" style="1" customWidth="1"/>
    <col min="3092" max="3093" width="14.7109375" style="1" customWidth="1"/>
    <col min="3094" max="3329" width="9.140625" style="1"/>
    <col min="3330" max="3330" width="21.42578125" style="1" customWidth="1"/>
    <col min="3331" max="3331" width="12.140625" style="1" bestFit="1" customWidth="1"/>
    <col min="3332" max="3332" width="12.85546875" style="1" customWidth="1"/>
    <col min="3333" max="3335" width="10.85546875" style="1" bestFit="1" customWidth="1"/>
    <col min="3336" max="3336" width="12.140625" style="1" bestFit="1" customWidth="1"/>
    <col min="3337" max="3338" width="11.7109375" style="1" customWidth="1"/>
    <col min="3339" max="3341" width="9.5703125" style="1" bestFit="1" customWidth="1"/>
    <col min="3342" max="3342" width="10.85546875" style="1" bestFit="1" customWidth="1"/>
    <col min="3343" max="3343" width="11.42578125" style="1" customWidth="1"/>
    <col min="3344" max="3344" width="10.7109375" style="1" customWidth="1"/>
    <col min="3345" max="3347" width="11" style="1" customWidth="1"/>
    <col min="3348" max="3349" width="14.7109375" style="1" customWidth="1"/>
    <col min="3350" max="3585" width="9.140625" style="1"/>
    <col min="3586" max="3586" width="21.42578125" style="1" customWidth="1"/>
    <col min="3587" max="3587" width="12.140625" style="1" bestFit="1" customWidth="1"/>
    <col min="3588" max="3588" width="12.85546875" style="1" customWidth="1"/>
    <col min="3589" max="3591" width="10.85546875" style="1" bestFit="1" customWidth="1"/>
    <col min="3592" max="3592" width="12.140625" style="1" bestFit="1" customWidth="1"/>
    <col min="3593" max="3594" width="11.7109375" style="1" customWidth="1"/>
    <col min="3595" max="3597" width="9.5703125" style="1" bestFit="1" customWidth="1"/>
    <col min="3598" max="3598" width="10.85546875" style="1" bestFit="1" customWidth="1"/>
    <col min="3599" max="3599" width="11.42578125" style="1" customWidth="1"/>
    <col min="3600" max="3600" width="10.7109375" style="1" customWidth="1"/>
    <col min="3601" max="3603" width="11" style="1" customWidth="1"/>
    <col min="3604" max="3605" width="14.7109375" style="1" customWidth="1"/>
    <col min="3606" max="3841" width="9.140625" style="1"/>
    <col min="3842" max="3842" width="21.42578125" style="1" customWidth="1"/>
    <col min="3843" max="3843" width="12.140625" style="1" bestFit="1" customWidth="1"/>
    <col min="3844" max="3844" width="12.85546875" style="1" customWidth="1"/>
    <col min="3845" max="3847" width="10.85546875" style="1" bestFit="1" customWidth="1"/>
    <col min="3848" max="3848" width="12.140625" style="1" bestFit="1" customWidth="1"/>
    <col min="3849" max="3850" width="11.7109375" style="1" customWidth="1"/>
    <col min="3851" max="3853" width="9.5703125" style="1" bestFit="1" customWidth="1"/>
    <col min="3854" max="3854" width="10.85546875" style="1" bestFit="1" customWidth="1"/>
    <col min="3855" max="3855" width="11.42578125" style="1" customWidth="1"/>
    <col min="3856" max="3856" width="10.7109375" style="1" customWidth="1"/>
    <col min="3857" max="3859" width="11" style="1" customWidth="1"/>
    <col min="3860" max="3861" width="14.7109375" style="1" customWidth="1"/>
    <col min="3862" max="4097" width="9.140625" style="1"/>
    <col min="4098" max="4098" width="21.42578125" style="1" customWidth="1"/>
    <col min="4099" max="4099" width="12.140625" style="1" bestFit="1" customWidth="1"/>
    <col min="4100" max="4100" width="12.85546875" style="1" customWidth="1"/>
    <col min="4101" max="4103" width="10.85546875" style="1" bestFit="1" customWidth="1"/>
    <col min="4104" max="4104" width="12.140625" style="1" bestFit="1" customWidth="1"/>
    <col min="4105" max="4106" width="11.7109375" style="1" customWidth="1"/>
    <col min="4107" max="4109" width="9.5703125" style="1" bestFit="1" customWidth="1"/>
    <col min="4110" max="4110" width="10.85546875" style="1" bestFit="1" customWidth="1"/>
    <col min="4111" max="4111" width="11.42578125" style="1" customWidth="1"/>
    <col min="4112" max="4112" width="10.7109375" style="1" customWidth="1"/>
    <col min="4113" max="4115" width="11" style="1" customWidth="1"/>
    <col min="4116" max="4117" width="14.7109375" style="1" customWidth="1"/>
    <col min="4118" max="4353" width="9.140625" style="1"/>
    <col min="4354" max="4354" width="21.42578125" style="1" customWidth="1"/>
    <col min="4355" max="4355" width="12.140625" style="1" bestFit="1" customWidth="1"/>
    <col min="4356" max="4356" width="12.85546875" style="1" customWidth="1"/>
    <col min="4357" max="4359" width="10.85546875" style="1" bestFit="1" customWidth="1"/>
    <col min="4360" max="4360" width="12.140625" style="1" bestFit="1" customWidth="1"/>
    <col min="4361" max="4362" width="11.7109375" style="1" customWidth="1"/>
    <col min="4363" max="4365" width="9.5703125" style="1" bestFit="1" customWidth="1"/>
    <col min="4366" max="4366" width="10.85546875" style="1" bestFit="1" customWidth="1"/>
    <col min="4367" max="4367" width="11.42578125" style="1" customWidth="1"/>
    <col min="4368" max="4368" width="10.7109375" style="1" customWidth="1"/>
    <col min="4369" max="4371" width="11" style="1" customWidth="1"/>
    <col min="4372" max="4373" width="14.7109375" style="1" customWidth="1"/>
    <col min="4374" max="4609" width="9.140625" style="1"/>
    <col min="4610" max="4610" width="21.42578125" style="1" customWidth="1"/>
    <col min="4611" max="4611" width="12.140625" style="1" bestFit="1" customWidth="1"/>
    <col min="4612" max="4612" width="12.85546875" style="1" customWidth="1"/>
    <col min="4613" max="4615" width="10.85546875" style="1" bestFit="1" customWidth="1"/>
    <col min="4616" max="4616" width="12.140625" style="1" bestFit="1" customWidth="1"/>
    <col min="4617" max="4618" width="11.7109375" style="1" customWidth="1"/>
    <col min="4619" max="4621" width="9.5703125" style="1" bestFit="1" customWidth="1"/>
    <col min="4622" max="4622" width="10.85546875" style="1" bestFit="1" customWidth="1"/>
    <col min="4623" max="4623" width="11.42578125" style="1" customWidth="1"/>
    <col min="4624" max="4624" width="10.7109375" style="1" customWidth="1"/>
    <col min="4625" max="4627" width="11" style="1" customWidth="1"/>
    <col min="4628" max="4629" width="14.7109375" style="1" customWidth="1"/>
    <col min="4630" max="4865" width="9.140625" style="1"/>
    <col min="4866" max="4866" width="21.42578125" style="1" customWidth="1"/>
    <col min="4867" max="4867" width="12.140625" style="1" bestFit="1" customWidth="1"/>
    <col min="4868" max="4868" width="12.85546875" style="1" customWidth="1"/>
    <col min="4869" max="4871" width="10.85546875" style="1" bestFit="1" customWidth="1"/>
    <col min="4872" max="4872" width="12.140625" style="1" bestFit="1" customWidth="1"/>
    <col min="4873" max="4874" width="11.7109375" style="1" customWidth="1"/>
    <col min="4875" max="4877" width="9.5703125" style="1" bestFit="1" customWidth="1"/>
    <col min="4878" max="4878" width="10.85546875" style="1" bestFit="1" customWidth="1"/>
    <col min="4879" max="4879" width="11.42578125" style="1" customWidth="1"/>
    <col min="4880" max="4880" width="10.7109375" style="1" customWidth="1"/>
    <col min="4881" max="4883" width="11" style="1" customWidth="1"/>
    <col min="4884" max="4885" width="14.7109375" style="1" customWidth="1"/>
    <col min="4886" max="5121" width="9.140625" style="1"/>
    <col min="5122" max="5122" width="21.42578125" style="1" customWidth="1"/>
    <col min="5123" max="5123" width="12.140625" style="1" bestFit="1" customWidth="1"/>
    <col min="5124" max="5124" width="12.85546875" style="1" customWidth="1"/>
    <col min="5125" max="5127" width="10.85546875" style="1" bestFit="1" customWidth="1"/>
    <col min="5128" max="5128" width="12.140625" style="1" bestFit="1" customWidth="1"/>
    <col min="5129" max="5130" width="11.7109375" style="1" customWidth="1"/>
    <col min="5131" max="5133" width="9.5703125" style="1" bestFit="1" customWidth="1"/>
    <col min="5134" max="5134" width="10.85546875" style="1" bestFit="1" customWidth="1"/>
    <col min="5135" max="5135" width="11.42578125" style="1" customWidth="1"/>
    <col min="5136" max="5136" width="10.7109375" style="1" customWidth="1"/>
    <col min="5137" max="5139" width="11" style="1" customWidth="1"/>
    <col min="5140" max="5141" width="14.7109375" style="1" customWidth="1"/>
    <col min="5142" max="5377" width="9.140625" style="1"/>
    <col min="5378" max="5378" width="21.42578125" style="1" customWidth="1"/>
    <col min="5379" max="5379" width="12.140625" style="1" bestFit="1" customWidth="1"/>
    <col min="5380" max="5380" width="12.85546875" style="1" customWidth="1"/>
    <col min="5381" max="5383" width="10.85546875" style="1" bestFit="1" customWidth="1"/>
    <col min="5384" max="5384" width="12.140625" style="1" bestFit="1" customWidth="1"/>
    <col min="5385" max="5386" width="11.7109375" style="1" customWidth="1"/>
    <col min="5387" max="5389" width="9.5703125" style="1" bestFit="1" customWidth="1"/>
    <col min="5390" max="5390" width="10.85546875" style="1" bestFit="1" customWidth="1"/>
    <col min="5391" max="5391" width="11.42578125" style="1" customWidth="1"/>
    <col min="5392" max="5392" width="10.7109375" style="1" customWidth="1"/>
    <col min="5393" max="5395" width="11" style="1" customWidth="1"/>
    <col min="5396" max="5397" width="14.7109375" style="1" customWidth="1"/>
    <col min="5398" max="5633" width="9.140625" style="1"/>
    <col min="5634" max="5634" width="21.42578125" style="1" customWidth="1"/>
    <col min="5635" max="5635" width="12.140625" style="1" bestFit="1" customWidth="1"/>
    <col min="5636" max="5636" width="12.85546875" style="1" customWidth="1"/>
    <col min="5637" max="5639" width="10.85546875" style="1" bestFit="1" customWidth="1"/>
    <col min="5640" max="5640" width="12.140625" style="1" bestFit="1" customWidth="1"/>
    <col min="5641" max="5642" width="11.7109375" style="1" customWidth="1"/>
    <col min="5643" max="5645" width="9.5703125" style="1" bestFit="1" customWidth="1"/>
    <col min="5646" max="5646" width="10.85546875" style="1" bestFit="1" customWidth="1"/>
    <col min="5647" max="5647" width="11.42578125" style="1" customWidth="1"/>
    <col min="5648" max="5648" width="10.7109375" style="1" customWidth="1"/>
    <col min="5649" max="5651" width="11" style="1" customWidth="1"/>
    <col min="5652" max="5653" width="14.7109375" style="1" customWidth="1"/>
    <col min="5654" max="5889" width="9.140625" style="1"/>
    <col min="5890" max="5890" width="21.42578125" style="1" customWidth="1"/>
    <col min="5891" max="5891" width="12.140625" style="1" bestFit="1" customWidth="1"/>
    <col min="5892" max="5892" width="12.85546875" style="1" customWidth="1"/>
    <col min="5893" max="5895" width="10.85546875" style="1" bestFit="1" customWidth="1"/>
    <col min="5896" max="5896" width="12.140625" style="1" bestFit="1" customWidth="1"/>
    <col min="5897" max="5898" width="11.7109375" style="1" customWidth="1"/>
    <col min="5899" max="5901" width="9.5703125" style="1" bestFit="1" customWidth="1"/>
    <col min="5902" max="5902" width="10.85546875" style="1" bestFit="1" customWidth="1"/>
    <col min="5903" max="5903" width="11.42578125" style="1" customWidth="1"/>
    <col min="5904" max="5904" width="10.7109375" style="1" customWidth="1"/>
    <col min="5905" max="5907" width="11" style="1" customWidth="1"/>
    <col min="5908" max="5909" width="14.7109375" style="1" customWidth="1"/>
    <col min="5910" max="6145" width="9.140625" style="1"/>
    <col min="6146" max="6146" width="21.42578125" style="1" customWidth="1"/>
    <col min="6147" max="6147" width="12.140625" style="1" bestFit="1" customWidth="1"/>
    <col min="6148" max="6148" width="12.85546875" style="1" customWidth="1"/>
    <col min="6149" max="6151" width="10.85546875" style="1" bestFit="1" customWidth="1"/>
    <col min="6152" max="6152" width="12.140625" style="1" bestFit="1" customWidth="1"/>
    <col min="6153" max="6154" width="11.7109375" style="1" customWidth="1"/>
    <col min="6155" max="6157" width="9.5703125" style="1" bestFit="1" customWidth="1"/>
    <col min="6158" max="6158" width="10.85546875" style="1" bestFit="1" customWidth="1"/>
    <col min="6159" max="6159" width="11.42578125" style="1" customWidth="1"/>
    <col min="6160" max="6160" width="10.7109375" style="1" customWidth="1"/>
    <col min="6161" max="6163" width="11" style="1" customWidth="1"/>
    <col min="6164" max="6165" width="14.7109375" style="1" customWidth="1"/>
    <col min="6166" max="6401" width="9.140625" style="1"/>
    <col min="6402" max="6402" width="21.42578125" style="1" customWidth="1"/>
    <col min="6403" max="6403" width="12.140625" style="1" bestFit="1" customWidth="1"/>
    <col min="6404" max="6404" width="12.85546875" style="1" customWidth="1"/>
    <col min="6405" max="6407" width="10.85546875" style="1" bestFit="1" customWidth="1"/>
    <col min="6408" max="6408" width="12.140625" style="1" bestFit="1" customWidth="1"/>
    <col min="6409" max="6410" width="11.7109375" style="1" customWidth="1"/>
    <col min="6411" max="6413" width="9.5703125" style="1" bestFit="1" customWidth="1"/>
    <col min="6414" max="6414" width="10.85546875" style="1" bestFit="1" customWidth="1"/>
    <col min="6415" max="6415" width="11.42578125" style="1" customWidth="1"/>
    <col min="6416" max="6416" width="10.7109375" style="1" customWidth="1"/>
    <col min="6417" max="6419" width="11" style="1" customWidth="1"/>
    <col min="6420" max="6421" width="14.7109375" style="1" customWidth="1"/>
    <col min="6422" max="6657" width="9.140625" style="1"/>
    <col min="6658" max="6658" width="21.42578125" style="1" customWidth="1"/>
    <col min="6659" max="6659" width="12.140625" style="1" bestFit="1" customWidth="1"/>
    <col min="6660" max="6660" width="12.85546875" style="1" customWidth="1"/>
    <col min="6661" max="6663" width="10.85546875" style="1" bestFit="1" customWidth="1"/>
    <col min="6664" max="6664" width="12.140625" style="1" bestFit="1" customWidth="1"/>
    <col min="6665" max="6666" width="11.7109375" style="1" customWidth="1"/>
    <col min="6667" max="6669" width="9.5703125" style="1" bestFit="1" customWidth="1"/>
    <col min="6670" max="6670" width="10.85546875" style="1" bestFit="1" customWidth="1"/>
    <col min="6671" max="6671" width="11.42578125" style="1" customWidth="1"/>
    <col min="6672" max="6672" width="10.7109375" style="1" customWidth="1"/>
    <col min="6673" max="6675" width="11" style="1" customWidth="1"/>
    <col min="6676" max="6677" width="14.7109375" style="1" customWidth="1"/>
    <col min="6678" max="6913" width="9.140625" style="1"/>
    <col min="6914" max="6914" width="21.42578125" style="1" customWidth="1"/>
    <col min="6915" max="6915" width="12.140625" style="1" bestFit="1" customWidth="1"/>
    <col min="6916" max="6916" width="12.85546875" style="1" customWidth="1"/>
    <col min="6917" max="6919" width="10.85546875" style="1" bestFit="1" customWidth="1"/>
    <col min="6920" max="6920" width="12.140625" style="1" bestFit="1" customWidth="1"/>
    <col min="6921" max="6922" width="11.7109375" style="1" customWidth="1"/>
    <col min="6923" max="6925" width="9.5703125" style="1" bestFit="1" customWidth="1"/>
    <col min="6926" max="6926" width="10.85546875" style="1" bestFit="1" customWidth="1"/>
    <col min="6927" max="6927" width="11.42578125" style="1" customWidth="1"/>
    <col min="6928" max="6928" width="10.7109375" style="1" customWidth="1"/>
    <col min="6929" max="6931" width="11" style="1" customWidth="1"/>
    <col min="6932" max="6933" width="14.7109375" style="1" customWidth="1"/>
    <col min="6934" max="7169" width="9.140625" style="1"/>
    <col min="7170" max="7170" width="21.42578125" style="1" customWidth="1"/>
    <col min="7171" max="7171" width="12.140625" style="1" bestFit="1" customWidth="1"/>
    <col min="7172" max="7172" width="12.85546875" style="1" customWidth="1"/>
    <col min="7173" max="7175" width="10.85546875" style="1" bestFit="1" customWidth="1"/>
    <col min="7176" max="7176" width="12.140625" style="1" bestFit="1" customWidth="1"/>
    <col min="7177" max="7178" width="11.7109375" style="1" customWidth="1"/>
    <col min="7179" max="7181" width="9.5703125" style="1" bestFit="1" customWidth="1"/>
    <col min="7182" max="7182" width="10.85546875" style="1" bestFit="1" customWidth="1"/>
    <col min="7183" max="7183" width="11.42578125" style="1" customWidth="1"/>
    <col min="7184" max="7184" width="10.7109375" style="1" customWidth="1"/>
    <col min="7185" max="7187" width="11" style="1" customWidth="1"/>
    <col min="7188" max="7189" width="14.7109375" style="1" customWidth="1"/>
    <col min="7190" max="7425" width="9.140625" style="1"/>
    <col min="7426" max="7426" width="21.42578125" style="1" customWidth="1"/>
    <col min="7427" max="7427" width="12.140625" style="1" bestFit="1" customWidth="1"/>
    <col min="7428" max="7428" width="12.85546875" style="1" customWidth="1"/>
    <col min="7429" max="7431" width="10.85546875" style="1" bestFit="1" customWidth="1"/>
    <col min="7432" max="7432" width="12.140625" style="1" bestFit="1" customWidth="1"/>
    <col min="7433" max="7434" width="11.7109375" style="1" customWidth="1"/>
    <col min="7435" max="7437" width="9.5703125" style="1" bestFit="1" customWidth="1"/>
    <col min="7438" max="7438" width="10.85546875" style="1" bestFit="1" customWidth="1"/>
    <col min="7439" max="7439" width="11.42578125" style="1" customWidth="1"/>
    <col min="7440" max="7440" width="10.7109375" style="1" customWidth="1"/>
    <col min="7441" max="7443" width="11" style="1" customWidth="1"/>
    <col min="7444" max="7445" width="14.7109375" style="1" customWidth="1"/>
    <col min="7446" max="7681" width="9.140625" style="1"/>
    <col min="7682" max="7682" width="21.42578125" style="1" customWidth="1"/>
    <col min="7683" max="7683" width="12.140625" style="1" bestFit="1" customWidth="1"/>
    <col min="7684" max="7684" width="12.85546875" style="1" customWidth="1"/>
    <col min="7685" max="7687" width="10.85546875" style="1" bestFit="1" customWidth="1"/>
    <col min="7688" max="7688" width="12.140625" style="1" bestFit="1" customWidth="1"/>
    <col min="7689" max="7690" width="11.7109375" style="1" customWidth="1"/>
    <col min="7691" max="7693" width="9.5703125" style="1" bestFit="1" customWidth="1"/>
    <col min="7694" max="7694" width="10.85546875" style="1" bestFit="1" customWidth="1"/>
    <col min="7695" max="7695" width="11.42578125" style="1" customWidth="1"/>
    <col min="7696" max="7696" width="10.7109375" style="1" customWidth="1"/>
    <col min="7697" max="7699" width="11" style="1" customWidth="1"/>
    <col min="7700" max="7701" width="14.7109375" style="1" customWidth="1"/>
    <col min="7702" max="7937" width="9.140625" style="1"/>
    <col min="7938" max="7938" width="21.42578125" style="1" customWidth="1"/>
    <col min="7939" max="7939" width="12.140625" style="1" bestFit="1" customWidth="1"/>
    <col min="7940" max="7940" width="12.85546875" style="1" customWidth="1"/>
    <col min="7941" max="7943" width="10.85546875" style="1" bestFit="1" customWidth="1"/>
    <col min="7944" max="7944" width="12.140625" style="1" bestFit="1" customWidth="1"/>
    <col min="7945" max="7946" width="11.7109375" style="1" customWidth="1"/>
    <col min="7947" max="7949" width="9.5703125" style="1" bestFit="1" customWidth="1"/>
    <col min="7950" max="7950" width="10.85546875" style="1" bestFit="1" customWidth="1"/>
    <col min="7951" max="7951" width="11.42578125" style="1" customWidth="1"/>
    <col min="7952" max="7952" width="10.7109375" style="1" customWidth="1"/>
    <col min="7953" max="7955" width="11" style="1" customWidth="1"/>
    <col min="7956" max="7957" width="14.7109375" style="1" customWidth="1"/>
    <col min="7958" max="8193" width="9.140625" style="1"/>
    <col min="8194" max="8194" width="21.42578125" style="1" customWidth="1"/>
    <col min="8195" max="8195" width="12.140625" style="1" bestFit="1" customWidth="1"/>
    <col min="8196" max="8196" width="12.85546875" style="1" customWidth="1"/>
    <col min="8197" max="8199" width="10.85546875" style="1" bestFit="1" customWidth="1"/>
    <col min="8200" max="8200" width="12.140625" style="1" bestFit="1" customWidth="1"/>
    <col min="8201" max="8202" width="11.7109375" style="1" customWidth="1"/>
    <col min="8203" max="8205" width="9.5703125" style="1" bestFit="1" customWidth="1"/>
    <col min="8206" max="8206" width="10.85546875" style="1" bestFit="1" customWidth="1"/>
    <col min="8207" max="8207" width="11.42578125" style="1" customWidth="1"/>
    <col min="8208" max="8208" width="10.7109375" style="1" customWidth="1"/>
    <col min="8209" max="8211" width="11" style="1" customWidth="1"/>
    <col min="8212" max="8213" width="14.7109375" style="1" customWidth="1"/>
    <col min="8214" max="8449" width="9.140625" style="1"/>
    <col min="8450" max="8450" width="21.42578125" style="1" customWidth="1"/>
    <col min="8451" max="8451" width="12.140625" style="1" bestFit="1" customWidth="1"/>
    <col min="8452" max="8452" width="12.85546875" style="1" customWidth="1"/>
    <col min="8453" max="8455" width="10.85546875" style="1" bestFit="1" customWidth="1"/>
    <col min="8456" max="8456" width="12.140625" style="1" bestFit="1" customWidth="1"/>
    <col min="8457" max="8458" width="11.7109375" style="1" customWidth="1"/>
    <col min="8459" max="8461" width="9.5703125" style="1" bestFit="1" customWidth="1"/>
    <col min="8462" max="8462" width="10.85546875" style="1" bestFit="1" customWidth="1"/>
    <col min="8463" max="8463" width="11.42578125" style="1" customWidth="1"/>
    <col min="8464" max="8464" width="10.7109375" style="1" customWidth="1"/>
    <col min="8465" max="8467" width="11" style="1" customWidth="1"/>
    <col min="8468" max="8469" width="14.7109375" style="1" customWidth="1"/>
    <col min="8470" max="8705" width="9.140625" style="1"/>
    <col min="8706" max="8706" width="21.42578125" style="1" customWidth="1"/>
    <col min="8707" max="8707" width="12.140625" style="1" bestFit="1" customWidth="1"/>
    <col min="8708" max="8708" width="12.85546875" style="1" customWidth="1"/>
    <col min="8709" max="8711" width="10.85546875" style="1" bestFit="1" customWidth="1"/>
    <col min="8712" max="8712" width="12.140625" style="1" bestFit="1" customWidth="1"/>
    <col min="8713" max="8714" width="11.7109375" style="1" customWidth="1"/>
    <col min="8715" max="8717" width="9.5703125" style="1" bestFit="1" customWidth="1"/>
    <col min="8718" max="8718" width="10.85546875" style="1" bestFit="1" customWidth="1"/>
    <col min="8719" max="8719" width="11.42578125" style="1" customWidth="1"/>
    <col min="8720" max="8720" width="10.7109375" style="1" customWidth="1"/>
    <col min="8721" max="8723" width="11" style="1" customWidth="1"/>
    <col min="8724" max="8725" width="14.7109375" style="1" customWidth="1"/>
    <col min="8726" max="8961" width="9.140625" style="1"/>
    <col min="8962" max="8962" width="21.42578125" style="1" customWidth="1"/>
    <col min="8963" max="8963" width="12.140625" style="1" bestFit="1" customWidth="1"/>
    <col min="8964" max="8964" width="12.85546875" style="1" customWidth="1"/>
    <col min="8965" max="8967" width="10.85546875" style="1" bestFit="1" customWidth="1"/>
    <col min="8968" max="8968" width="12.140625" style="1" bestFit="1" customWidth="1"/>
    <col min="8969" max="8970" width="11.7109375" style="1" customWidth="1"/>
    <col min="8971" max="8973" width="9.5703125" style="1" bestFit="1" customWidth="1"/>
    <col min="8974" max="8974" width="10.85546875" style="1" bestFit="1" customWidth="1"/>
    <col min="8975" max="8975" width="11.42578125" style="1" customWidth="1"/>
    <col min="8976" max="8976" width="10.7109375" style="1" customWidth="1"/>
    <col min="8977" max="8979" width="11" style="1" customWidth="1"/>
    <col min="8980" max="8981" width="14.7109375" style="1" customWidth="1"/>
    <col min="8982" max="9217" width="9.140625" style="1"/>
    <col min="9218" max="9218" width="21.42578125" style="1" customWidth="1"/>
    <col min="9219" max="9219" width="12.140625" style="1" bestFit="1" customWidth="1"/>
    <col min="9220" max="9220" width="12.85546875" style="1" customWidth="1"/>
    <col min="9221" max="9223" width="10.85546875" style="1" bestFit="1" customWidth="1"/>
    <col min="9224" max="9224" width="12.140625" style="1" bestFit="1" customWidth="1"/>
    <col min="9225" max="9226" width="11.7109375" style="1" customWidth="1"/>
    <col min="9227" max="9229" width="9.5703125" style="1" bestFit="1" customWidth="1"/>
    <col min="9230" max="9230" width="10.85546875" style="1" bestFit="1" customWidth="1"/>
    <col min="9231" max="9231" width="11.42578125" style="1" customWidth="1"/>
    <col min="9232" max="9232" width="10.7109375" style="1" customWidth="1"/>
    <col min="9233" max="9235" width="11" style="1" customWidth="1"/>
    <col min="9236" max="9237" width="14.7109375" style="1" customWidth="1"/>
    <col min="9238" max="9473" width="9.140625" style="1"/>
    <col min="9474" max="9474" width="21.42578125" style="1" customWidth="1"/>
    <col min="9475" max="9475" width="12.140625" style="1" bestFit="1" customWidth="1"/>
    <col min="9476" max="9476" width="12.85546875" style="1" customWidth="1"/>
    <col min="9477" max="9479" width="10.85546875" style="1" bestFit="1" customWidth="1"/>
    <col min="9480" max="9480" width="12.140625" style="1" bestFit="1" customWidth="1"/>
    <col min="9481" max="9482" width="11.7109375" style="1" customWidth="1"/>
    <col min="9483" max="9485" width="9.5703125" style="1" bestFit="1" customWidth="1"/>
    <col min="9486" max="9486" width="10.85546875" style="1" bestFit="1" customWidth="1"/>
    <col min="9487" max="9487" width="11.42578125" style="1" customWidth="1"/>
    <col min="9488" max="9488" width="10.7109375" style="1" customWidth="1"/>
    <col min="9489" max="9491" width="11" style="1" customWidth="1"/>
    <col min="9492" max="9493" width="14.7109375" style="1" customWidth="1"/>
    <col min="9494" max="9729" width="9.140625" style="1"/>
    <col min="9730" max="9730" width="21.42578125" style="1" customWidth="1"/>
    <col min="9731" max="9731" width="12.140625" style="1" bestFit="1" customWidth="1"/>
    <col min="9732" max="9732" width="12.85546875" style="1" customWidth="1"/>
    <col min="9733" max="9735" width="10.85546875" style="1" bestFit="1" customWidth="1"/>
    <col min="9736" max="9736" width="12.140625" style="1" bestFit="1" customWidth="1"/>
    <col min="9737" max="9738" width="11.7109375" style="1" customWidth="1"/>
    <col min="9739" max="9741" width="9.5703125" style="1" bestFit="1" customWidth="1"/>
    <col min="9742" max="9742" width="10.85546875" style="1" bestFit="1" customWidth="1"/>
    <col min="9743" max="9743" width="11.42578125" style="1" customWidth="1"/>
    <col min="9744" max="9744" width="10.7109375" style="1" customWidth="1"/>
    <col min="9745" max="9747" width="11" style="1" customWidth="1"/>
    <col min="9748" max="9749" width="14.7109375" style="1" customWidth="1"/>
    <col min="9750" max="9985" width="9.140625" style="1"/>
    <col min="9986" max="9986" width="21.42578125" style="1" customWidth="1"/>
    <col min="9987" max="9987" width="12.140625" style="1" bestFit="1" customWidth="1"/>
    <col min="9988" max="9988" width="12.85546875" style="1" customWidth="1"/>
    <col min="9989" max="9991" width="10.85546875" style="1" bestFit="1" customWidth="1"/>
    <col min="9992" max="9992" width="12.140625" style="1" bestFit="1" customWidth="1"/>
    <col min="9993" max="9994" width="11.7109375" style="1" customWidth="1"/>
    <col min="9995" max="9997" width="9.5703125" style="1" bestFit="1" customWidth="1"/>
    <col min="9998" max="9998" width="10.85546875" style="1" bestFit="1" customWidth="1"/>
    <col min="9999" max="9999" width="11.42578125" style="1" customWidth="1"/>
    <col min="10000" max="10000" width="10.7109375" style="1" customWidth="1"/>
    <col min="10001" max="10003" width="11" style="1" customWidth="1"/>
    <col min="10004" max="10005" width="14.7109375" style="1" customWidth="1"/>
    <col min="10006" max="10241" width="9.140625" style="1"/>
    <col min="10242" max="10242" width="21.42578125" style="1" customWidth="1"/>
    <col min="10243" max="10243" width="12.140625" style="1" bestFit="1" customWidth="1"/>
    <col min="10244" max="10244" width="12.85546875" style="1" customWidth="1"/>
    <col min="10245" max="10247" width="10.85546875" style="1" bestFit="1" customWidth="1"/>
    <col min="10248" max="10248" width="12.140625" style="1" bestFit="1" customWidth="1"/>
    <col min="10249" max="10250" width="11.7109375" style="1" customWidth="1"/>
    <col min="10251" max="10253" width="9.5703125" style="1" bestFit="1" customWidth="1"/>
    <col min="10254" max="10254" width="10.85546875" style="1" bestFit="1" customWidth="1"/>
    <col min="10255" max="10255" width="11.42578125" style="1" customWidth="1"/>
    <col min="10256" max="10256" width="10.7109375" style="1" customWidth="1"/>
    <col min="10257" max="10259" width="11" style="1" customWidth="1"/>
    <col min="10260" max="10261" width="14.7109375" style="1" customWidth="1"/>
    <col min="10262" max="10497" width="9.140625" style="1"/>
    <col min="10498" max="10498" width="21.42578125" style="1" customWidth="1"/>
    <col min="10499" max="10499" width="12.140625" style="1" bestFit="1" customWidth="1"/>
    <col min="10500" max="10500" width="12.85546875" style="1" customWidth="1"/>
    <col min="10501" max="10503" width="10.85546875" style="1" bestFit="1" customWidth="1"/>
    <col min="10504" max="10504" width="12.140625" style="1" bestFit="1" customWidth="1"/>
    <col min="10505" max="10506" width="11.7109375" style="1" customWidth="1"/>
    <col min="10507" max="10509" width="9.5703125" style="1" bestFit="1" customWidth="1"/>
    <col min="10510" max="10510" width="10.85546875" style="1" bestFit="1" customWidth="1"/>
    <col min="10511" max="10511" width="11.42578125" style="1" customWidth="1"/>
    <col min="10512" max="10512" width="10.7109375" style="1" customWidth="1"/>
    <col min="10513" max="10515" width="11" style="1" customWidth="1"/>
    <col min="10516" max="10517" width="14.7109375" style="1" customWidth="1"/>
    <col min="10518" max="10753" width="9.140625" style="1"/>
    <col min="10754" max="10754" width="21.42578125" style="1" customWidth="1"/>
    <col min="10755" max="10755" width="12.140625" style="1" bestFit="1" customWidth="1"/>
    <col min="10756" max="10756" width="12.85546875" style="1" customWidth="1"/>
    <col min="10757" max="10759" width="10.85546875" style="1" bestFit="1" customWidth="1"/>
    <col min="10760" max="10760" width="12.140625" style="1" bestFit="1" customWidth="1"/>
    <col min="10761" max="10762" width="11.7109375" style="1" customWidth="1"/>
    <col min="10763" max="10765" width="9.5703125" style="1" bestFit="1" customWidth="1"/>
    <col min="10766" max="10766" width="10.85546875" style="1" bestFit="1" customWidth="1"/>
    <col min="10767" max="10767" width="11.42578125" style="1" customWidth="1"/>
    <col min="10768" max="10768" width="10.7109375" style="1" customWidth="1"/>
    <col min="10769" max="10771" width="11" style="1" customWidth="1"/>
    <col min="10772" max="10773" width="14.7109375" style="1" customWidth="1"/>
    <col min="10774" max="11009" width="9.140625" style="1"/>
    <col min="11010" max="11010" width="21.42578125" style="1" customWidth="1"/>
    <col min="11011" max="11011" width="12.140625" style="1" bestFit="1" customWidth="1"/>
    <col min="11012" max="11012" width="12.85546875" style="1" customWidth="1"/>
    <col min="11013" max="11015" width="10.85546875" style="1" bestFit="1" customWidth="1"/>
    <col min="11016" max="11016" width="12.140625" style="1" bestFit="1" customWidth="1"/>
    <col min="11017" max="11018" width="11.7109375" style="1" customWidth="1"/>
    <col min="11019" max="11021" width="9.5703125" style="1" bestFit="1" customWidth="1"/>
    <col min="11022" max="11022" width="10.85546875" style="1" bestFit="1" customWidth="1"/>
    <col min="11023" max="11023" width="11.42578125" style="1" customWidth="1"/>
    <col min="11024" max="11024" width="10.7109375" style="1" customWidth="1"/>
    <col min="11025" max="11027" width="11" style="1" customWidth="1"/>
    <col min="11028" max="11029" width="14.7109375" style="1" customWidth="1"/>
    <col min="11030" max="11265" width="9.140625" style="1"/>
    <col min="11266" max="11266" width="21.42578125" style="1" customWidth="1"/>
    <col min="11267" max="11267" width="12.140625" style="1" bestFit="1" customWidth="1"/>
    <col min="11268" max="11268" width="12.85546875" style="1" customWidth="1"/>
    <col min="11269" max="11271" width="10.85546875" style="1" bestFit="1" customWidth="1"/>
    <col min="11272" max="11272" width="12.140625" style="1" bestFit="1" customWidth="1"/>
    <col min="11273" max="11274" width="11.7109375" style="1" customWidth="1"/>
    <col min="11275" max="11277" width="9.5703125" style="1" bestFit="1" customWidth="1"/>
    <col min="11278" max="11278" width="10.85546875" style="1" bestFit="1" customWidth="1"/>
    <col min="11279" max="11279" width="11.42578125" style="1" customWidth="1"/>
    <col min="11280" max="11280" width="10.7109375" style="1" customWidth="1"/>
    <col min="11281" max="11283" width="11" style="1" customWidth="1"/>
    <col min="11284" max="11285" width="14.7109375" style="1" customWidth="1"/>
    <col min="11286" max="11521" width="9.140625" style="1"/>
    <col min="11522" max="11522" width="21.42578125" style="1" customWidth="1"/>
    <col min="11523" max="11523" width="12.140625" style="1" bestFit="1" customWidth="1"/>
    <col min="11524" max="11524" width="12.85546875" style="1" customWidth="1"/>
    <col min="11525" max="11527" width="10.85546875" style="1" bestFit="1" customWidth="1"/>
    <col min="11528" max="11528" width="12.140625" style="1" bestFit="1" customWidth="1"/>
    <col min="11529" max="11530" width="11.7109375" style="1" customWidth="1"/>
    <col min="11531" max="11533" width="9.5703125" style="1" bestFit="1" customWidth="1"/>
    <col min="11534" max="11534" width="10.85546875" style="1" bestFit="1" customWidth="1"/>
    <col min="11535" max="11535" width="11.42578125" style="1" customWidth="1"/>
    <col min="11536" max="11536" width="10.7109375" style="1" customWidth="1"/>
    <col min="11537" max="11539" width="11" style="1" customWidth="1"/>
    <col min="11540" max="11541" width="14.7109375" style="1" customWidth="1"/>
    <col min="11542" max="11777" width="9.140625" style="1"/>
    <col min="11778" max="11778" width="21.42578125" style="1" customWidth="1"/>
    <col min="11779" max="11779" width="12.140625" style="1" bestFit="1" customWidth="1"/>
    <col min="11780" max="11780" width="12.85546875" style="1" customWidth="1"/>
    <col min="11781" max="11783" width="10.85546875" style="1" bestFit="1" customWidth="1"/>
    <col min="11784" max="11784" width="12.140625" style="1" bestFit="1" customWidth="1"/>
    <col min="11785" max="11786" width="11.7109375" style="1" customWidth="1"/>
    <col min="11787" max="11789" width="9.5703125" style="1" bestFit="1" customWidth="1"/>
    <col min="11790" max="11790" width="10.85546875" style="1" bestFit="1" customWidth="1"/>
    <col min="11791" max="11791" width="11.42578125" style="1" customWidth="1"/>
    <col min="11792" max="11792" width="10.7109375" style="1" customWidth="1"/>
    <col min="11793" max="11795" width="11" style="1" customWidth="1"/>
    <col min="11796" max="11797" width="14.7109375" style="1" customWidth="1"/>
    <col min="11798" max="12033" width="9.140625" style="1"/>
    <col min="12034" max="12034" width="21.42578125" style="1" customWidth="1"/>
    <col min="12035" max="12035" width="12.140625" style="1" bestFit="1" customWidth="1"/>
    <col min="12036" max="12036" width="12.85546875" style="1" customWidth="1"/>
    <col min="12037" max="12039" width="10.85546875" style="1" bestFit="1" customWidth="1"/>
    <col min="12040" max="12040" width="12.140625" style="1" bestFit="1" customWidth="1"/>
    <col min="12041" max="12042" width="11.7109375" style="1" customWidth="1"/>
    <col min="12043" max="12045" width="9.5703125" style="1" bestFit="1" customWidth="1"/>
    <col min="12046" max="12046" width="10.85546875" style="1" bestFit="1" customWidth="1"/>
    <col min="12047" max="12047" width="11.42578125" style="1" customWidth="1"/>
    <col min="12048" max="12048" width="10.7109375" style="1" customWidth="1"/>
    <col min="12049" max="12051" width="11" style="1" customWidth="1"/>
    <col min="12052" max="12053" width="14.7109375" style="1" customWidth="1"/>
    <col min="12054" max="12289" width="9.140625" style="1"/>
    <col min="12290" max="12290" width="21.42578125" style="1" customWidth="1"/>
    <col min="12291" max="12291" width="12.140625" style="1" bestFit="1" customWidth="1"/>
    <col min="12292" max="12292" width="12.85546875" style="1" customWidth="1"/>
    <col min="12293" max="12295" width="10.85546875" style="1" bestFit="1" customWidth="1"/>
    <col min="12296" max="12296" width="12.140625" style="1" bestFit="1" customWidth="1"/>
    <col min="12297" max="12298" width="11.7109375" style="1" customWidth="1"/>
    <col min="12299" max="12301" width="9.5703125" style="1" bestFit="1" customWidth="1"/>
    <col min="12302" max="12302" width="10.85546875" style="1" bestFit="1" customWidth="1"/>
    <col min="12303" max="12303" width="11.42578125" style="1" customWidth="1"/>
    <col min="12304" max="12304" width="10.7109375" style="1" customWidth="1"/>
    <col min="12305" max="12307" width="11" style="1" customWidth="1"/>
    <col min="12308" max="12309" width="14.7109375" style="1" customWidth="1"/>
    <col min="12310" max="12545" width="9.140625" style="1"/>
    <col min="12546" max="12546" width="21.42578125" style="1" customWidth="1"/>
    <col min="12547" max="12547" width="12.140625" style="1" bestFit="1" customWidth="1"/>
    <col min="12548" max="12548" width="12.85546875" style="1" customWidth="1"/>
    <col min="12549" max="12551" width="10.85546875" style="1" bestFit="1" customWidth="1"/>
    <col min="12552" max="12552" width="12.140625" style="1" bestFit="1" customWidth="1"/>
    <col min="12553" max="12554" width="11.7109375" style="1" customWidth="1"/>
    <col min="12555" max="12557" width="9.5703125" style="1" bestFit="1" customWidth="1"/>
    <col min="12558" max="12558" width="10.85546875" style="1" bestFit="1" customWidth="1"/>
    <col min="12559" max="12559" width="11.42578125" style="1" customWidth="1"/>
    <col min="12560" max="12560" width="10.7109375" style="1" customWidth="1"/>
    <col min="12561" max="12563" width="11" style="1" customWidth="1"/>
    <col min="12564" max="12565" width="14.7109375" style="1" customWidth="1"/>
    <col min="12566" max="12801" width="9.140625" style="1"/>
    <col min="12802" max="12802" width="21.42578125" style="1" customWidth="1"/>
    <col min="12803" max="12803" width="12.140625" style="1" bestFit="1" customWidth="1"/>
    <col min="12804" max="12804" width="12.85546875" style="1" customWidth="1"/>
    <col min="12805" max="12807" width="10.85546875" style="1" bestFit="1" customWidth="1"/>
    <col min="12808" max="12808" width="12.140625" style="1" bestFit="1" customWidth="1"/>
    <col min="12809" max="12810" width="11.7109375" style="1" customWidth="1"/>
    <col min="12811" max="12813" width="9.5703125" style="1" bestFit="1" customWidth="1"/>
    <col min="12814" max="12814" width="10.85546875" style="1" bestFit="1" customWidth="1"/>
    <col min="12815" max="12815" width="11.42578125" style="1" customWidth="1"/>
    <col min="12816" max="12816" width="10.7109375" style="1" customWidth="1"/>
    <col min="12817" max="12819" width="11" style="1" customWidth="1"/>
    <col min="12820" max="12821" width="14.7109375" style="1" customWidth="1"/>
    <col min="12822" max="13057" width="9.140625" style="1"/>
    <col min="13058" max="13058" width="21.42578125" style="1" customWidth="1"/>
    <col min="13059" max="13059" width="12.140625" style="1" bestFit="1" customWidth="1"/>
    <col min="13060" max="13060" width="12.85546875" style="1" customWidth="1"/>
    <col min="13061" max="13063" width="10.85546875" style="1" bestFit="1" customWidth="1"/>
    <col min="13064" max="13064" width="12.140625" style="1" bestFit="1" customWidth="1"/>
    <col min="13065" max="13066" width="11.7109375" style="1" customWidth="1"/>
    <col min="13067" max="13069" width="9.5703125" style="1" bestFit="1" customWidth="1"/>
    <col min="13070" max="13070" width="10.85546875" style="1" bestFit="1" customWidth="1"/>
    <col min="13071" max="13071" width="11.42578125" style="1" customWidth="1"/>
    <col min="13072" max="13072" width="10.7109375" style="1" customWidth="1"/>
    <col min="13073" max="13075" width="11" style="1" customWidth="1"/>
    <col min="13076" max="13077" width="14.7109375" style="1" customWidth="1"/>
    <col min="13078" max="13313" width="9.140625" style="1"/>
    <col min="13314" max="13314" width="21.42578125" style="1" customWidth="1"/>
    <col min="13315" max="13315" width="12.140625" style="1" bestFit="1" customWidth="1"/>
    <col min="13316" max="13316" width="12.85546875" style="1" customWidth="1"/>
    <col min="13317" max="13319" width="10.85546875" style="1" bestFit="1" customWidth="1"/>
    <col min="13320" max="13320" width="12.140625" style="1" bestFit="1" customWidth="1"/>
    <col min="13321" max="13322" width="11.7109375" style="1" customWidth="1"/>
    <col min="13323" max="13325" width="9.5703125" style="1" bestFit="1" customWidth="1"/>
    <col min="13326" max="13326" width="10.85546875" style="1" bestFit="1" customWidth="1"/>
    <col min="13327" max="13327" width="11.42578125" style="1" customWidth="1"/>
    <col min="13328" max="13328" width="10.7109375" style="1" customWidth="1"/>
    <col min="13329" max="13331" width="11" style="1" customWidth="1"/>
    <col min="13332" max="13333" width="14.7109375" style="1" customWidth="1"/>
    <col min="13334" max="13569" width="9.140625" style="1"/>
    <col min="13570" max="13570" width="21.42578125" style="1" customWidth="1"/>
    <col min="13571" max="13571" width="12.140625" style="1" bestFit="1" customWidth="1"/>
    <col min="13572" max="13572" width="12.85546875" style="1" customWidth="1"/>
    <col min="13573" max="13575" width="10.85546875" style="1" bestFit="1" customWidth="1"/>
    <col min="13576" max="13576" width="12.140625" style="1" bestFit="1" customWidth="1"/>
    <col min="13577" max="13578" width="11.7109375" style="1" customWidth="1"/>
    <col min="13579" max="13581" width="9.5703125" style="1" bestFit="1" customWidth="1"/>
    <col min="13582" max="13582" width="10.85546875" style="1" bestFit="1" customWidth="1"/>
    <col min="13583" max="13583" width="11.42578125" style="1" customWidth="1"/>
    <col min="13584" max="13584" width="10.7109375" style="1" customWidth="1"/>
    <col min="13585" max="13587" width="11" style="1" customWidth="1"/>
    <col min="13588" max="13589" width="14.7109375" style="1" customWidth="1"/>
    <col min="13590" max="13825" width="9.140625" style="1"/>
    <col min="13826" max="13826" width="21.42578125" style="1" customWidth="1"/>
    <col min="13827" max="13827" width="12.140625" style="1" bestFit="1" customWidth="1"/>
    <col min="13828" max="13828" width="12.85546875" style="1" customWidth="1"/>
    <col min="13829" max="13831" width="10.85546875" style="1" bestFit="1" customWidth="1"/>
    <col min="13832" max="13832" width="12.140625" style="1" bestFit="1" customWidth="1"/>
    <col min="13833" max="13834" width="11.7109375" style="1" customWidth="1"/>
    <col min="13835" max="13837" width="9.5703125" style="1" bestFit="1" customWidth="1"/>
    <col min="13838" max="13838" width="10.85546875" style="1" bestFit="1" customWidth="1"/>
    <col min="13839" max="13839" width="11.42578125" style="1" customWidth="1"/>
    <col min="13840" max="13840" width="10.7109375" style="1" customWidth="1"/>
    <col min="13841" max="13843" width="11" style="1" customWidth="1"/>
    <col min="13844" max="13845" width="14.7109375" style="1" customWidth="1"/>
    <col min="13846" max="14081" width="9.140625" style="1"/>
    <col min="14082" max="14082" width="21.42578125" style="1" customWidth="1"/>
    <col min="14083" max="14083" width="12.140625" style="1" bestFit="1" customWidth="1"/>
    <col min="14084" max="14084" width="12.85546875" style="1" customWidth="1"/>
    <col min="14085" max="14087" width="10.85546875" style="1" bestFit="1" customWidth="1"/>
    <col min="14088" max="14088" width="12.140625" style="1" bestFit="1" customWidth="1"/>
    <col min="14089" max="14090" width="11.7109375" style="1" customWidth="1"/>
    <col min="14091" max="14093" width="9.5703125" style="1" bestFit="1" customWidth="1"/>
    <col min="14094" max="14094" width="10.85546875" style="1" bestFit="1" customWidth="1"/>
    <col min="14095" max="14095" width="11.42578125" style="1" customWidth="1"/>
    <col min="14096" max="14096" width="10.7109375" style="1" customWidth="1"/>
    <col min="14097" max="14099" width="11" style="1" customWidth="1"/>
    <col min="14100" max="14101" width="14.7109375" style="1" customWidth="1"/>
    <col min="14102" max="14337" width="9.140625" style="1"/>
    <col min="14338" max="14338" width="21.42578125" style="1" customWidth="1"/>
    <col min="14339" max="14339" width="12.140625" style="1" bestFit="1" customWidth="1"/>
    <col min="14340" max="14340" width="12.85546875" style="1" customWidth="1"/>
    <col min="14341" max="14343" width="10.85546875" style="1" bestFit="1" customWidth="1"/>
    <col min="14344" max="14344" width="12.140625" style="1" bestFit="1" customWidth="1"/>
    <col min="14345" max="14346" width="11.7109375" style="1" customWidth="1"/>
    <col min="14347" max="14349" width="9.5703125" style="1" bestFit="1" customWidth="1"/>
    <col min="14350" max="14350" width="10.85546875" style="1" bestFit="1" customWidth="1"/>
    <col min="14351" max="14351" width="11.42578125" style="1" customWidth="1"/>
    <col min="14352" max="14352" width="10.7109375" style="1" customWidth="1"/>
    <col min="14353" max="14355" width="11" style="1" customWidth="1"/>
    <col min="14356" max="14357" width="14.7109375" style="1" customWidth="1"/>
    <col min="14358" max="14593" width="9.140625" style="1"/>
    <col min="14594" max="14594" width="21.42578125" style="1" customWidth="1"/>
    <col min="14595" max="14595" width="12.140625" style="1" bestFit="1" customWidth="1"/>
    <col min="14596" max="14596" width="12.85546875" style="1" customWidth="1"/>
    <col min="14597" max="14599" width="10.85546875" style="1" bestFit="1" customWidth="1"/>
    <col min="14600" max="14600" width="12.140625" style="1" bestFit="1" customWidth="1"/>
    <col min="14601" max="14602" width="11.7109375" style="1" customWidth="1"/>
    <col min="14603" max="14605" width="9.5703125" style="1" bestFit="1" customWidth="1"/>
    <col min="14606" max="14606" width="10.85546875" style="1" bestFit="1" customWidth="1"/>
    <col min="14607" max="14607" width="11.42578125" style="1" customWidth="1"/>
    <col min="14608" max="14608" width="10.7109375" style="1" customWidth="1"/>
    <col min="14609" max="14611" width="11" style="1" customWidth="1"/>
    <col min="14612" max="14613" width="14.7109375" style="1" customWidth="1"/>
    <col min="14614" max="14849" width="9.140625" style="1"/>
    <col min="14850" max="14850" width="21.42578125" style="1" customWidth="1"/>
    <col min="14851" max="14851" width="12.140625" style="1" bestFit="1" customWidth="1"/>
    <col min="14852" max="14852" width="12.85546875" style="1" customWidth="1"/>
    <col min="14853" max="14855" width="10.85546875" style="1" bestFit="1" customWidth="1"/>
    <col min="14856" max="14856" width="12.140625" style="1" bestFit="1" customWidth="1"/>
    <col min="14857" max="14858" width="11.7109375" style="1" customWidth="1"/>
    <col min="14859" max="14861" width="9.5703125" style="1" bestFit="1" customWidth="1"/>
    <col min="14862" max="14862" width="10.85546875" style="1" bestFit="1" customWidth="1"/>
    <col min="14863" max="14863" width="11.42578125" style="1" customWidth="1"/>
    <col min="14864" max="14864" width="10.7109375" style="1" customWidth="1"/>
    <col min="14865" max="14867" width="11" style="1" customWidth="1"/>
    <col min="14868" max="14869" width="14.7109375" style="1" customWidth="1"/>
    <col min="14870" max="15105" width="9.140625" style="1"/>
    <col min="15106" max="15106" width="21.42578125" style="1" customWidth="1"/>
    <col min="15107" max="15107" width="12.140625" style="1" bestFit="1" customWidth="1"/>
    <col min="15108" max="15108" width="12.85546875" style="1" customWidth="1"/>
    <col min="15109" max="15111" width="10.85546875" style="1" bestFit="1" customWidth="1"/>
    <col min="15112" max="15112" width="12.140625" style="1" bestFit="1" customWidth="1"/>
    <col min="15113" max="15114" width="11.7109375" style="1" customWidth="1"/>
    <col min="15115" max="15117" width="9.5703125" style="1" bestFit="1" customWidth="1"/>
    <col min="15118" max="15118" width="10.85546875" style="1" bestFit="1" customWidth="1"/>
    <col min="15119" max="15119" width="11.42578125" style="1" customWidth="1"/>
    <col min="15120" max="15120" width="10.7109375" style="1" customWidth="1"/>
    <col min="15121" max="15123" width="11" style="1" customWidth="1"/>
    <col min="15124" max="15125" width="14.7109375" style="1" customWidth="1"/>
    <col min="15126" max="15361" width="9.140625" style="1"/>
    <col min="15362" max="15362" width="21.42578125" style="1" customWidth="1"/>
    <col min="15363" max="15363" width="12.140625" style="1" bestFit="1" customWidth="1"/>
    <col min="15364" max="15364" width="12.85546875" style="1" customWidth="1"/>
    <col min="15365" max="15367" width="10.85546875" style="1" bestFit="1" customWidth="1"/>
    <col min="15368" max="15368" width="12.140625" style="1" bestFit="1" customWidth="1"/>
    <col min="15369" max="15370" width="11.7109375" style="1" customWidth="1"/>
    <col min="15371" max="15373" width="9.5703125" style="1" bestFit="1" customWidth="1"/>
    <col min="15374" max="15374" width="10.85546875" style="1" bestFit="1" customWidth="1"/>
    <col min="15375" max="15375" width="11.42578125" style="1" customWidth="1"/>
    <col min="15376" max="15376" width="10.7109375" style="1" customWidth="1"/>
    <col min="15377" max="15379" width="11" style="1" customWidth="1"/>
    <col min="15380" max="15381" width="14.7109375" style="1" customWidth="1"/>
    <col min="15382" max="15617" width="9.140625" style="1"/>
    <col min="15618" max="15618" width="21.42578125" style="1" customWidth="1"/>
    <col min="15619" max="15619" width="12.140625" style="1" bestFit="1" customWidth="1"/>
    <col min="15620" max="15620" width="12.85546875" style="1" customWidth="1"/>
    <col min="15621" max="15623" width="10.85546875" style="1" bestFit="1" customWidth="1"/>
    <col min="15624" max="15624" width="12.140625" style="1" bestFit="1" customWidth="1"/>
    <col min="15625" max="15626" width="11.7109375" style="1" customWidth="1"/>
    <col min="15627" max="15629" width="9.5703125" style="1" bestFit="1" customWidth="1"/>
    <col min="15630" max="15630" width="10.85546875" style="1" bestFit="1" customWidth="1"/>
    <col min="15631" max="15631" width="11.42578125" style="1" customWidth="1"/>
    <col min="15632" max="15632" width="10.7109375" style="1" customWidth="1"/>
    <col min="15633" max="15635" width="11" style="1" customWidth="1"/>
    <col min="15636" max="15637" width="14.7109375" style="1" customWidth="1"/>
    <col min="15638" max="15873" width="9.140625" style="1"/>
    <col min="15874" max="15874" width="21.42578125" style="1" customWidth="1"/>
    <col min="15875" max="15875" width="12.140625" style="1" bestFit="1" customWidth="1"/>
    <col min="15876" max="15876" width="12.85546875" style="1" customWidth="1"/>
    <col min="15877" max="15879" width="10.85546875" style="1" bestFit="1" customWidth="1"/>
    <col min="15880" max="15880" width="12.140625" style="1" bestFit="1" customWidth="1"/>
    <col min="15881" max="15882" width="11.7109375" style="1" customWidth="1"/>
    <col min="15883" max="15885" width="9.5703125" style="1" bestFit="1" customWidth="1"/>
    <col min="15886" max="15886" width="10.85546875" style="1" bestFit="1" customWidth="1"/>
    <col min="15887" max="15887" width="11.42578125" style="1" customWidth="1"/>
    <col min="15888" max="15888" width="10.7109375" style="1" customWidth="1"/>
    <col min="15889" max="15891" width="11" style="1" customWidth="1"/>
    <col min="15892" max="15893" width="14.7109375" style="1" customWidth="1"/>
    <col min="15894" max="16129" width="9.140625" style="1"/>
    <col min="16130" max="16130" width="21.42578125" style="1" customWidth="1"/>
    <col min="16131" max="16131" width="12.140625" style="1" bestFit="1" customWidth="1"/>
    <col min="16132" max="16132" width="12.85546875" style="1" customWidth="1"/>
    <col min="16133" max="16135" width="10.85546875" style="1" bestFit="1" customWidth="1"/>
    <col min="16136" max="16136" width="12.140625" style="1" bestFit="1" customWidth="1"/>
    <col min="16137" max="16138" width="11.7109375" style="1" customWidth="1"/>
    <col min="16139" max="16141" width="9.5703125" style="1" bestFit="1" customWidth="1"/>
    <col min="16142" max="16142" width="10.85546875" style="1" bestFit="1" customWidth="1"/>
    <col min="16143" max="16143" width="11.42578125" style="1" customWidth="1"/>
    <col min="16144" max="16144" width="10.7109375" style="1" customWidth="1"/>
    <col min="16145" max="16147" width="11" style="1" customWidth="1"/>
    <col min="16148" max="16149" width="14.7109375" style="1" customWidth="1"/>
    <col min="16150" max="16384" width="9.140625" style="1"/>
  </cols>
  <sheetData>
    <row r="1" spans="1:77" ht="15.75" thickBot="1" x14ac:dyDescent="0.3"/>
    <row r="2" spans="1:77" ht="36" customHeight="1" x14ac:dyDescent="0.25">
      <c r="B2" s="51" t="s">
        <v>47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2">
        <v>45446</v>
      </c>
    </row>
    <row r="3" spans="1:77" ht="31.5" x14ac:dyDescent="0.25">
      <c r="B3" s="3" t="s">
        <v>0</v>
      </c>
      <c r="C3" s="4" t="s">
        <v>3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37</v>
      </c>
      <c r="K3" s="4" t="s">
        <v>30</v>
      </c>
      <c r="L3" s="4" t="s">
        <v>31</v>
      </c>
      <c r="M3" s="4" t="s">
        <v>14</v>
      </c>
      <c r="N3" s="5" t="s">
        <v>4</v>
      </c>
      <c r="O3" s="4" t="s">
        <v>15</v>
      </c>
      <c r="P3" s="4" t="s">
        <v>32</v>
      </c>
      <c r="Q3" s="4" t="s">
        <v>33</v>
      </c>
      <c r="R3" s="4" t="s">
        <v>38</v>
      </c>
      <c r="S3" s="4" t="s">
        <v>39</v>
      </c>
      <c r="T3" s="4" t="s">
        <v>7</v>
      </c>
      <c r="U3" s="6" t="s">
        <v>2</v>
      </c>
    </row>
    <row r="4" spans="1:77" ht="15.75" x14ac:dyDescent="0.25">
      <c r="B4" s="7" t="s">
        <v>5</v>
      </c>
      <c r="C4" s="14">
        <v>0</v>
      </c>
      <c r="D4" s="14">
        <v>31.19</v>
      </c>
      <c r="E4" s="14">
        <v>19.61</v>
      </c>
      <c r="F4" s="14">
        <v>45.71</v>
      </c>
      <c r="G4" s="14">
        <v>0</v>
      </c>
      <c r="H4" s="14">
        <v>0</v>
      </c>
      <c r="I4" s="14">
        <v>1004.32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f>C4+D4+E4+F4+G4+H4+I4+L4+M4</f>
        <v>1100.83</v>
      </c>
      <c r="U4" s="9">
        <f t="shared" ref="U4:U7" si="0">T4*10.764</f>
        <v>11849.334119999998</v>
      </c>
    </row>
    <row r="5" spans="1:77" ht="15.75" x14ac:dyDescent="0.25">
      <c r="B5" s="7" t="s">
        <v>6</v>
      </c>
      <c r="C5" s="14">
        <v>0</v>
      </c>
      <c r="D5" s="14">
        <v>31.19</v>
      </c>
      <c r="E5" s="14">
        <v>19.61</v>
      </c>
      <c r="F5" s="14">
        <v>45.71</v>
      </c>
      <c r="G5" s="14">
        <v>0</v>
      </c>
      <c r="H5" s="14">
        <v>0</v>
      </c>
      <c r="I5" s="14">
        <v>1001.61</v>
      </c>
      <c r="J5" s="14">
        <v>0</v>
      </c>
      <c r="K5" s="14">
        <v>0</v>
      </c>
      <c r="L5" s="14">
        <v>1.35</v>
      </c>
      <c r="M5" s="14">
        <v>1.36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f t="shared" ref="T5:T7" si="1">C5+D5+E5+F5+G5+H5+I5+L5+M5</f>
        <v>1100.8299999999997</v>
      </c>
      <c r="U5" s="9">
        <f t="shared" si="0"/>
        <v>11849.334119999996</v>
      </c>
    </row>
    <row r="6" spans="1:77" ht="15.75" x14ac:dyDescent="0.25">
      <c r="B6" s="7" t="s">
        <v>40</v>
      </c>
      <c r="C6" s="14">
        <v>0</v>
      </c>
      <c r="D6" s="14">
        <v>31.19</v>
      </c>
      <c r="E6" s="14">
        <v>19.61</v>
      </c>
      <c r="F6" s="14">
        <v>45.71</v>
      </c>
      <c r="G6" s="14">
        <v>0</v>
      </c>
      <c r="H6" s="14">
        <v>0</v>
      </c>
      <c r="I6" s="14">
        <v>1001.61</v>
      </c>
      <c r="J6" s="14">
        <v>0</v>
      </c>
      <c r="K6" s="14">
        <v>0</v>
      </c>
      <c r="L6" s="14">
        <v>1.35</v>
      </c>
      <c r="M6" s="14">
        <v>1.36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f t="shared" si="1"/>
        <v>1100.8299999999997</v>
      </c>
      <c r="U6" s="9">
        <f t="shared" si="0"/>
        <v>11849.334119999996</v>
      </c>
    </row>
    <row r="7" spans="1:77" s="28" customFormat="1" ht="15.75" x14ac:dyDescent="0.25">
      <c r="A7" s="1"/>
      <c r="B7" s="29" t="s">
        <v>41</v>
      </c>
      <c r="C7" s="30">
        <v>0</v>
      </c>
      <c r="D7" s="30">
        <v>31.19</v>
      </c>
      <c r="E7" s="30">
        <v>19.61</v>
      </c>
      <c r="F7" s="30">
        <v>45.71</v>
      </c>
      <c r="G7" s="30">
        <v>0</v>
      </c>
      <c r="H7" s="30">
        <v>467.11</v>
      </c>
      <c r="I7" s="30">
        <v>460.68</v>
      </c>
      <c r="J7" s="30">
        <v>0</v>
      </c>
      <c r="K7" s="30">
        <v>0</v>
      </c>
      <c r="L7" s="30">
        <v>1.35</v>
      </c>
      <c r="M7" s="30">
        <v>1.36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f t="shared" si="1"/>
        <v>1027.0099999999998</v>
      </c>
      <c r="U7" s="31">
        <f t="shared" si="0"/>
        <v>11054.735639999997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32.1" customHeight="1" x14ac:dyDescent="0.25">
      <c r="B8" s="10" t="s">
        <v>34</v>
      </c>
      <c r="C8" s="11">
        <f t="shared" ref="C8:U8" si="2">SUM(C4:C7)</f>
        <v>0</v>
      </c>
      <c r="D8" s="11">
        <f t="shared" si="2"/>
        <v>124.76</v>
      </c>
      <c r="E8" s="11">
        <f t="shared" si="2"/>
        <v>78.44</v>
      </c>
      <c r="F8" s="11">
        <f t="shared" si="2"/>
        <v>182.84</v>
      </c>
      <c r="G8" s="11">
        <f t="shared" si="2"/>
        <v>0</v>
      </c>
      <c r="H8" s="11">
        <f t="shared" si="2"/>
        <v>467.11</v>
      </c>
      <c r="I8" s="11">
        <f>SUM(I4:I7)</f>
        <v>3468.22</v>
      </c>
      <c r="J8" s="11">
        <f t="shared" si="2"/>
        <v>0</v>
      </c>
      <c r="K8" s="11">
        <f t="shared" si="2"/>
        <v>0</v>
      </c>
      <c r="L8" s="11">
        <f t="shared" si="2"/>
        <v>4.0500000000000007</v>
      </c>
      <c r="M8" s="11">
        <f t="shared" si="2"/>
        <v>4.08</v>
      </c>
      <c r="N8" s="11">
        <f t="shared" si="2"/>
        <v>0</v>
      </c>
      <c r="O8" s="11">
        <f t="shared" si="2"/>
        <v>0</v>
      </c>
      <c r="P8" s="11">
        <f t="shared" si="2"/>
        <v>0</v>
      </c>
      <c r="Q8" s="11">
        <f t="shared" si="2"/>
        <v>0</v>
      </c>
      <c r="R8" s="11">
        <f t="shared" si="2"/>
        <v>0</v>
      </c>
      <c r="S8" s="11">
        <f t="shared" si="2"/>
        <v>0</v>
      </c>
      <c r="T8" s="11">
        <f t="shared" si="2"/>
        <v>4329.5</v>
      </c>
      <c r="U8" s="11">
        <f t="shared" si="2"/>
        <v>46602.737999999983</v>
      </c>
    </row>
    <row r="9" spans="1:77" s="22" customFormat="1" ht="15.75" customHeight="1" x14ac:dyDescent="0.25">
      <c r="A9" s="1"/>
      <c r="B9" s="7" t="s">
        <v>43</v>
      </c>
      <c r="C9" s="14">
        <v>460.68</v>
      </c>
      <c r="D9" s="14">
        <v>31.19</v>
      </c>
      <c r="E9" s="14">
        <v>19.61</v>
      </c>
      <c r="F9" s="14">
        <v>45.71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1.35</v>
      </c>
      <c r="M9" s="14">
        <v>1.36</v>
      </c>
      <c r="N9" s="14">
        <v>51.59</v>
      </c>
      <c r="O9" s="14">
        <v>17.84</v>
      </c>
      <c r="P9" s="14">
        <v>0</v>
      </c>
      <c r="Q9" s="14">
        <v>0</v>
      </c>
      <c r="R9" s="14">
        <v>0</v>
      </c>
      <c r="S9" s="14">
        <v>0</v>
      </c>
      <c r="T9" s="14">
        <f t="shared" ref="T9:T27" si="3">C9+D9+E9+F9+L9+M9+N9+O9</f>
        <v>629.33000000000015</v>
      </c>
      <c r="U9" s="9">
        <f t="shared" ref="U9:U27" si="4">T9*10.764</f>
        <v>6774.1081200000017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s="22" customFormat="1" ht="15.75" customHeight="1" x14ac:dyDescent="0.25">
      <c r="A10" s="1"/>
      <c r="B10" s="7" t="s">
        <v>44</v>
      </c>
      <c r="C10" s="14">
        <v>460.68</v>
      </c>
      <c r="D10" s="14">
        <v>31.19</v>
      </c>
      <c r="E10" s="14">
        <v>19.61</v>
      </c>
      <c r="F10" s="14">
        <v>45.71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1.35</v>
      </c>
      <c r="M10" s="14">
        <v>1.36</v>
      </c>
      <c r="N10" s="14">
        <v>51.59</v>
      </c>
      <c r="O10" s="14">
        <v>17.84</v>
      </c>
      <c r="P10" s="14">
        <v>0</v>
      </c>
      <c r="Q10" s="14">
        <v>0</v>
      </c>
      <c r="R10" s="14">
        <v>0</v>
      </c>
      <c r="S10" s="14">
        <v>0</v>
      </c>
      <c r="T10" s="14">
        <f t="shared" si="3"/>
        <v>629.33000000000015</v>
      </c>
      <c r="U10" s="9">
        <f t="shared" si="4"/>
        <v>6774.1081200000017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15.75" x14ac:dyDescent="0.25">
      <c r="B11" s="7" t="s">
        <v>16</v>
      </c>
      <c r="C11" s="14">
        <v>460.68</v>
      </c>
      <c r="D11" s="14">
        <v>31.19</v>
      </c>
      <c r="E11" s="14">
        <v>19.61</v>
      </c>
      <c r="F11" s="14">
        <v>45.71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1.35</v>
      </c>
      <c r="M11" s="14">
        <v>1.36</v>
      </c>
      <c r="N11" s="14">
        <v>51.59</v>
      </c>
      <c r="O11" s="14">
        <v>17.84</v>
      </c>
      <c r="P11" s="14">
        <v>0</v>
      </c>
      <c r="Q11" s="14">
        <v>0</v>
      </c>
      <c r="R11" s="14">
        <v>0</v>
      </c>
      <c r="S11" s="14">
        <v>0</v>
      </c>
      <c r="T11" s="14">
        <f t="shared" si="3"/>
        <v>629.33000000000015</v>
      </c>
      <c r="U11" s="9">
        <f t="shared" si="4"/>
        <v>6774.1081200000017</v>
      </c>
    </row>
    <row r="12" spans="1:77" ht="15.75" x14ac:dyDescent="0.25">
      <c r="B12" s="13" t="s">
        <v>17</v>
      </c>
      <c r="C12" s="14">
        <v>460.68</v>
      </c>
      <c r="D12" s="14">
        <v>31.19</v>
      </c>
      <c r="E12" s="14">
        <v>19.61</v>
      </c>
      <c r="F12" s="14">
        <v>45.71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1.35</v>
      </c>
      <c r="M12" s="14">
        <v>1.36</v>
      </c>
      <c r="N12" s="14">
        <v>51.59</v>
      </c>
      <c r="O12" s="14">
        <v>17.84</v>
      </c>
      <c r="P12" s="14">
        <v>0</v>
      </c>
      <c r="Q12" s="14">
        <v>0</v>
      </c>
      <c r="R12" s="14">
        <v>0</v>
      </c>
      <c r="S12" s="14">
        <v>0</v>
      </c>
      <c r="T12" s="14">
        <f t="shared" si="3"/>
        <v>629.33000000000015</v>
      </c>
      <c r="U12" s="9">
        <f t="shared" si="4"/>
        <v>6774.1081200000017</v>
      </c>
    </row>
    <row r="13" spans="1:77" s="26" customFormat="1" ht="15.75" x14ac:dyDescent="0.25">
      <c r="A13" s="1"/>
      <c r="B13" s="23" t="s">
        <v>48</v>
      </c>
      <c r="C13" s="24">
        <v>403.31</v>
      </c>
      <c r="D13" s="24">
        <v>31.19</v>
      </c>
      <c r="E13" s="24">
        <v>19.61</v>
      </c>
      <c r="F13" s="24">
        <v>45.71</v>
      </c>
      <c r="G13" s="24">
        <v>0</v>
      </c>
      <c r="H13" s="24">
        <v>0</v>
      </c>
      <c r="I13" s="24">
        <v>57.37</v>
      </c>
      <c r="J13" s="24">
        <v>0</v>
      </c>
      <c r="K13" s="24">
        <v>0</v>
      </c>
      <c r="L13" s="24">
        <v>1.35</v>
      </c>
      <c r="M13" s="24">
        <v>1.36</v>
      </c>
      <c r="N13" s="24">
        <v>51.59</v>
      </c>
      <c r="O13" s="24">
        <v>17.84</v>
      </c>
      <c r="P13" s="24">
        <v>0</v>
      </c>
      <c r="Q13" s="24">
        <v>0</v>
      </c>
      <c r="R13" s="24">
        <v>0</v>
      </c>
      <c r="S13" s="24">
        <v>0</v>
      </c>
      <c r="T13" s="24">
        <f>C13+D13+E13+F13+I13+L13+M13+N13+O13</f>
        <v>629.33000000000004</v>
      </c>
      <c r="U13" s="25">
        <f t="shared" si="4"/>
        <v>6774.1081199999999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 ht="15.75" x14ac:dyDescent="0.25">
      <c r="B14" s="13" t="s">
        <v>18</v>
      </c>
      <c r="C14" s="14">
        <v>460.68</v>
      </c>
      <c r="D14" s="14">
        <v>31.19</v>
      </c>
      <c r="E14" s="14">
        <v>19.61</v>
      </c>
      <c r="F14" s="14">
        <v>45.71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1.35</v>
      </c>
      <c r="M14" s="14">
        <v>1.36</v>
      </c>
      <c r="N14" s="14">
        <v>51.59</v>
      </c>
      <c r="O14" s="14">
        <v>17.84</v>
      </c>
      <c r="P14" s="14">
        <v>0</v>
      </c>
      <c r="Q14" s="14">
        <v>0</v>
      </c>
      <c r="R14" s="14">
        <v>0</v>
      </c>
      <c r="S14" s="14">
        <v>0</v>
      </c>
      <c r="T14" s="14">
        <f t="shared" si="3"/>
        <v>629.33000000000015</v>
      </c>
      <c r="U14" s="9">
        <f t="shared" si="4"/>
        <v>6774.1081200000017</v>
      </c>
    </row>
    <row r="15" spans="1:77" ht="15.75" x14ac:dyDescent="0.25">
      <c r="B15" s="7" t="s">
        <v>19</v>
      </c>
      <c r="C15" s="14">
        <v>460.68</v>
      </c>
      <c r="D15" s="14">
        <v>31.19</v>
      </c>
      <c r="E15" s="14">
        <v>19.61</v>
      </c>
      <c r="F15" s="14">
        <v>45.71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1.35</v>
      </c>
      <c r="M15" s="14">
        <v>1.36</v>
      </c>
      <c r="N15" s="14">
        <v>51.59</v>
      </c>
      <c r="O15" s="14">
        <v>17.84</v>
      </c>
      <c r="P15" s="14">
        <v>0</v>
      </c>
      <c r="Q15" s="14">
        <v>0</v>
      </c>
      <c r="R15" s="14">
        <v>0</v>
      </c>
      <c r="S15" s="14">
        <v>0</v>
      </c>
      <c r="T15" s="14">
        <f t="shared" si="3"/>
        <v>629.33000000000015</v>
      </c>
      <c r="U15" s="9">
        <f t="shared" si="4"/>
        <v>6774.1081200000017</v>
      </c>
    </row>
    <row r="16" spans="1:77" ht="15.75" x14ac:dyDescent="0.25">
      <c r="B16" s="13" t="s">
        <v>20</v>
      </c>
      <c r="C16" s="14">
        <v>460.68</v>
      </c>
      <c r="D16" s="14">
        <v>31.19</v>
      </c>
      <c r="E16" s="14">
        <v>19.61</v>
      </c>
      <c r="F16" s="14">
        <v>45.71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1.35</v>
      </c>
      <c r="M16" s="14">
        <v>1.36</v>
      </c>
      <c r="N16" s="14">
        <v>51.59</v>
      </c>
      <c r="O16" s="14">
        <v>17.84</v>
      </c>
      <c r="P16" s="14">
        <v>0</v>
      </c>
      <c r="Q16" s="14">
        <v>0</v>
      </c>
      <c r="R16" s="14">
        <v>0</v>
      </c>
      <c r="S16" s="14">
        <v>0</v>
      </c>
      <c r="T16" s="14">
        <f t="shared" si="3"/>
        <v>629.33000000000015</v>
      </c>
      <c r="U16" s="9">
        <f t="shared" si="4"/>
        <v>6774.1081200000017</v>
      </c>
    </row>
    <row r="17" spans="1:77" ht="15.75" x14ac:dyDescent="0.25">
      <c r="B17" s="7" t="s">
        <v>21</v>
      </c>
      <c r="C17" s="14">
        <v>460.68</v>
      </c>
      <c r="D17" s="14">
        <v>31.19</v>
      </c>
      <c r="E17" s="14">
        <v>19.61</v>
      </c>
      <c r="F17" s="14">
        <v>45.71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1.35</v>
      </c>
      <c r="M17" s="14">
        <v>1.36</v>
      </c>
      <c r="N17" s="14">
        <v>51.59</v>
      </c>
      <c r="O17" s="14">
        <v>17.84</v>
      </c>
      <c r="P17" s="14">
        <v>0</v>
      </c>
      <c r="Q17" s="14">
        <v>0</v>
      </c>
      <c r="R17" s="14">
        <v>0</v>
      </c>
      <c r="S17" s="14">
        <v>0</v>
      </c>
      <c r="T17" s="14">
        <f t="shared" si="3"/>
        <v>629.33000000000015</v>
      </c>
      <c r="U17" s="9">
        <f t="shared" si="4"/>
        <v>6774.1081200000017</v>
      </c>
    </row>
    <row r="18" spans="1:77" s="26" customFormat="1" ht="15.75" x14ac:dyDescent="0.25">
      <c r="A18" s="1"/>
      <c r="B18" s="27" t="s">
        <v>49</v>
      </c>
      <c r="C18" s="24">
        <v>403.31</v>
      </c>
      <c r="D18" s="24">
        <v>31.19</v>
      </c>
      <c r="E18" s="24">
        <v>19.61</v>
      </c>
      <c r="F18" s="24">
        <v>45.71</v>
      </c>
      <c r="G18" s="24">
        <v>0</v>
      </c>
      <c r="H18" s="24">
        <v>0</v>
      </c>
      <c r="I18" s="24">
        <v>57.37</v>
      </c>
      <c r="J18" s="24">
        <v>0</v>
      </c>
      <c r="K18" s="24">
        <v>0</v>
      </c>
      <c r="L18" s="24">
        <v>1.35</v>
      </c>
      <c r="M18" s="24">
        <v>1.36</v>
      </c>
      <c r="N18" s="24">
        <v>51.59</v>
      </c>
      <c r="O18" s="24">
        <v>17.84</v>
      </c>
      <c r="P18" s="24">
        <v>0</v>
      </c>
      <c r="Q18" s="24">
        <v>0</v>
      </c>
      <c r="R18" s="24">
        <v>0</v>
      </c>
      <c r="S18" s="24">
        <v>0</v>
      </c>
      <c r="T18" s="24">
        <f>C18+D18+E18+F18+I18+L18+M18+N18+O18</f>
        <v>629.33000000000004</v>
      </c>
      <c r="U18" s="25">
        <f t="shared" si="4"/>
        <v>6774.1081199999999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ht="15.75" x14ac:dyDescent="0.25">
      <c r="B19" s="7" t="s">
        <v>22</v>
      </c>
      <c r="C19" s="14">
        <v>460.68</v>
      </c>
      <c r="D19" s="14">
        <v>31.19</v>
      </c>
      <c r="E19" s="14">
        <v>19.61</v>
      </c>
      <c r="F19" s="14">
        <v>45.71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1.35</v>
      </c>
      <c r="M19" s="14">
        <v>1.36</v>
      </c>
      <c r="N19" s="14">
        <v>51.59</v>
      </c>
      <c r="O19" s="14">
        <v>17.84</v>
      </c>
      <c r="P19" s="14">
        <v>0</v>
      </c>
      <c r="Q19" s="14">
        <v>0</v>
      </c>
      <c r="R19" s="14">
        <v>0</v>
      </c>
      <c r="S19" s="14">
        <v>0</v>
      </c>
      <c r="T19" s="14">
        <f t="shared" si="3"/>
        <v>629.33000000000015</v>
      </c>
      <c r="U19" s="9">
        <f t="shared" si="4"/>
        <v>6774.1081200000017</v>
      </c>
    </row>
    <row r="20" spans="1:77" ht="15.75" x14ac:dyDescent="0.25">
      <c r="B20" s="13" t="s">
        <v>23</v>
      </c>
      <c r="C20" s="14">
        <v>460.68</v>
      </c>
      <c r="D20" s="14">
        <v>31.19</v>
      </c>
      <c r="E20" s="14">
        <v>19.61</v>
      </c>
      <c r="F20" s="14">
        <v>45.71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1.35</v>
      </c>
      <c r="M20" s="14">
        <v>1.36</v>
      </c>
      <c r="N20" s="14">
        <v>51.59</v>
      </c>
      <c r="O20" s="14">
        <v>17.84</v>
      </c>
      <c r="P20" s="14">
        <v>0</v>
      </c>
      <c r="Q20" s="14">
        <v>0</v>
      </c>
      <c r="R20" s="14">
        <v>0</v>
      </c>
      <c r="S20" s="14">
        <v>0</v>
      </c>
      <c r="T20" s="14">
        <f t="shared" si="3"/>
        <v>629.33000000000015</v>
      </c>
      <c r="U20" s="9">
        <f t="shared" si="4"/>
        <v>6774.1081200000017</v>
      </c>
    </row>
    <row r="21" spans="1:77" ht="15.75" x14ac:dyDescent="0.25">
      <c r="B21" s="7" t="s">
        <v>24</v>
      </c>
      <c r="C21" s="14">
        <v>460.68</v>
      </c>
      <c r="D21" s="14">
        <v>31.19</v>
      </c>
      <c r="E21" s="14">
        <v>19.61</v>
      </c>
      <c r="F21" s="14">
        <v>45.71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1.35</v>
      </c>
      <c r="M21" s="14">
        <v>1.36</v>
      </c>
      <c r="N21" s="14">
        <v>51.59</v>
      </c>
      <c r="O21" s="14">
        <v>17.84</v>
      </c>
      <c r="P21" s="14">
        <v>0</v>
      </c>
      <c r="Q21" s="14">
        <v>0</v>
      </c>
      <c r="R21" s="14">
        <v>0</v>
      </c>
      <c r="S21" s="14">
        <v>0</v>
      </c>
      <c r="T21" s="14">
        <f t="shared" si="3"/>
        <v>629.33000000000015</v>
      </c>
      <c r="U21" s="9">
        <f t="shared" si="4"/>
        <v>6774.1081200000017</v>
      </c>
    </row>
    <row r="22" spans="1:77" ht="15.75" x14ac:dyDescent="0.25">
      <c r="B22" s="13" t="s">
        <v>25</v>
      </c>
      <c r="C22" s="14">
        <v>460.68</v>
      </c>
      <c r="D22" s="14">
        <v>31.19</v>
      </c>
      <c r="E22" s="14">
        <v>19.61</v>
      </c>
      <c r="F22" s="14">
        <v>45.71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1.35</v>
      </c>
      <c r="M22" s="14">
        <v>1.36</v>
      </c>
      <c r="N22" s="14">
        <v>51.59</v>
      </c>
      <c r="O22" s="14">
        <v>17.84</v>
      </c>
      <c r="P22" s="14">
        <v>0</v>
      </c>
      <c r="Q22" s="14">
        <v>0</v>
      </c>
      <c r="R22" s="14">
        <v>0</v>
      </c>
      <c r="S22" s="14">
        <v>0</v>
      </c>
      <c r="T22" s="14">
        <f t="shared" si="3"/>
        <v>629.33000000000015</v>
      </c>
      <c r="U22" s="9">
        <f t="shared" si="4"/>
        <v>6774.1081200000017</v>
      </c>
    </row>
    <row r="23" spans="1:77" s="26" customFormat="1" ht="15.75" x14ac:dyDescent="0.25">
      <c r="A23" s="1"/>
      <c r="B23" s="23" t="s">
        <v>50</v>
      </c>
      <c r="C23" s="24">
        <v>403.31</v>
      </c>
      <c r="D23" s="24">
        <v>31.19</v>
      </c>
      <c r="E23" s="24">
        <v>19.61</v>
      </c>
      <c r="F23" s="24">
        <v>45.71</v>
      </c>
      <c r="G23" s="24">
        <v>0</v>
      </c>
      <c r="H23" s="24">
        <v>0</v>
      </c>
      <c r="I23" s="24">
        <v>57.37</v>
      </c>
      <c r="J23" s="24">
        <v>0</v>
      </c>
      <c r="K23" s="24">
        <v>0</v>
      </c>
      <c r="L23" s="24">
        <v>1.35</v>
      </c>
      <c r="M23" s="24">
        <v>1.36</v>
      </c>
      <c r="N23" s="24">
        <v>51.59</v>
      </c>
      <c r="O23" s="24">
        <v>17.84</v>
      </c>
      <c r="P23" s="24">
        <v>0</v>
      </c>
      <c r="Q23" s="24">
        <v>0</v>
      </c>
      <c r="R23" s="24">
        <v>0</v>
      </c>
      <c r="S23" s="24">
        <v>0</v>
      </c>
      <c r="T23" s="24">
        <f>C23+D23+E23+F23+I23+L23+M23+N23+O23</f>
        <v>629.33000000000004</v>
      </c>
      <c r="U23" s="25">
        <f t="shared" si="4"/>
        <v>6774.1081199999999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ht="15.75" x14ac:dyDescent="0.25">
      <c r="B24" s="13" t="s">
        <v>26</v>
      </c>
      <c r="C24" s="14">
        <v>460.68</v>
      </c>
      <c r="D24" s="14">
        <v>31.19</v>
      </c>
      <c r="E24" s="14">
        <v>19.61</v>
      </c>
      <c r="F24" s="14">
        <v>45.71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1.35</v>
      </c>
      <c r="M24" s="14">
        <v>1.36</v>
      </c>
      <c r="N24" s="14">
        <v>51.59</v>
      </c>
      <c r="O24" s="14">
        <v>17.84</v>
      </c>
      <c r="P24" s="14">
        <v>0</v>
      </c>
      <c r="Q24" s="14">
        <v>0</v>
      </c>
      <c r="R24" s="14">
        <v>0</v>
      </c>
      <c r="S24" s="14">
        <v>0</v>
      </c>
      <c r="T24" s="14">
        <f t="shared" si="3"/>
        <v>629.33000000000015</v>
      </c>
      <c r="U24" s="9">
        <f t="shared" si="4"/>
        <v>6774.1081200000017</v>
      </c>
    </row>
    <row r="25" spans="1:77" ht="15.75" x14ac:dyDescent="0.25">
      <c r="B25" s="7" t="s">
        <v>27</v>
      </c>
      <c r="C25" s="14">
        <v>460.68</v>
      </c>
      <c r="D25" s="14">
        <v>31.19</v>
      </c>
      <c r="E25" s="14">
        <v>19.61</v>
      </c>
      <c r="F25" s="14">
        <v>45.71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1.35</v>
      </c>
      <c r="M25" s="14">
        <v>1.36</v>
      </c>
      <c r="N25" s="14">
        <v>51.59</v>
      </c>
      <c r="O25" s="14">
        <v>17.84</v>
      </c>
      <c r="P25" s="14">
        <v>0</v>
      </c>
      <c r="Q25" s="14">
        <v>0</v>
      </c>
      <c r="R25" s="14">
        <v>0</v>
      </c>
      <c r="S25" s="14">
        <v>0</v>
      </c>
      <c r="T25" s="14">
        <f t="shared" si="3"/>
        <v>629.33000000000015</v>
      </c>
      <c r="U25" s="9">
        <f t="shared" si="4"/>
        <v>6774.1081200000017</v>
      </c>
    </row>
    <row r="26" spans="1:77" ht="15.75" x14ac:dyDescent="0.25">
      <c r="B26" s="13" t="s">
        <v>28</v>
      </c>
      <c r="C26" s="14">
        <v>460.68</v>
      </c>
      <c r="D26" s="14">
        <v>31.19</v>
      </c>
      <c r="E26" s="14">
        <v>19.61</v>
      </c>
      <c r="F26" s="14">
        <v>45.71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1.35</v>
      </c>
      <c r="M26" s="14">
        <v>1.36</v>
      </c>
      <c r="N26" s="14">
        <v>51.59</v>
      </c>
      <c r="O26" s="14">
        <v>17.84</v>
      </c>
      <c r="P26" s="14">
        <v>0</v>
      </c>
      <c r="Q26" s="14">
        <v>0</v>
      </c>
      <c r="R26" s="14">
        <v>0</v>
      </c>
      <c r="S26" s="14">
        <v>0</v>
      </c>
      <c r="T26" s="14">
        <f t="shared" si="3"/>
        <v>629.33000000000015</v>
      </c>
      <c r="U26" s="9">
        <f t="shared" si="4"/>
        <v>6774.1081200000017</v>
      </c>
    </row>
    <row r="27" spans="1:77" ht="15.75" x14ac:dyDescent="0.25">
      <c r="B27" s="7" t="s">
        <v>1</v>
      </c>
      <c r="C27" s="12">
        <v>0</v>
      </c>
      <c r="D27" s="14">
        <v>31.19</v>
      </c>
      <c r="E27" s="14">
        <v>19.61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1.35</v>
      </c>
      <c r="M27" s="14">
        <v>1.36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f t="shared" si="3"/>
        <v>53.51</v>
      </c>
      <c r="U27" s="9">
        <f t="shared" si="4"/>
        <v>575.98163999999997</v>
      </c>
    </row>
    <row r="28" spans="1:77" ht="32.1" customHeight="1" x14ac:dyDescent="0.25">
      <c r="B28" s="10" t="s">
        <v>45</v>
      </c>
      <c r="C28" s="15">
        <f t="shared" ref="C28:U28" si="5">SUM(C9:C27)</f>
        <v>8120.1300000000019</v>
      </c>
      <c r="D28" s="15">
        <f t="shared" si="5"/>
        <v>592.61000000000013</v>
      </c>
      <c r="E28" s="15">
        <f t="shared" si="5"/>
        <v>372.59000000000015</v>
      </c>
      <c r="F28" s="15">
        <f t="shared" si="5"/>
        <v>822.78000000000009</v>
      </c>
      <c r="G28" s="15">
        <f t="shared" si="5"/>
        <v>0</v>
      </c>
      <c r="H28" s="15">
        <f t="shared" si="5"/>
        <v>0</v>
      </c>
      <c r="I28" s="15">
        <f t="shared" si="5"/>
        <v>172.10999999999999</v>
      </c>
      <c r="J28" s="15">
        <f t="shared" si="5"/>
        <v>0</v>
      </c>
      <c r="K28" s="15">
        <f t="shared" si="5"/>
        <v>0</v>
      </c>
      <c r="L28" s="15">
        <f t="shared" si="5"/>
        <v>25.650000000000009</v>
      </c>
      <c r="M28" s="15">
        <f t="shared" si="5"/>
        <v>25.839999999999993</v>
      </c>
      <c r="N28" s="15">
        <f t="shared" si="5"/>
        <v>928.62000000000046</v>
      </c>
      <c r="O28" s="15">
        <f t="shared" si="5"/>
        <v>321.11999999999995</v>
      </c>
      <c r="P28" s="15">
        <f t="shared" si="5"/>
        <v>0</v>
      </c>
      <c r="Q28" s="15">
        <f t="shared" si="5"/>
        <v>0</v>
      </c>
      <c r="R28" s="15">
        <f t="shared" si="5"/>
        <v>0</v>
      </c>
      <c r="S28" s="15">
        <f t="shared" si="5"/>
        <v>0</v>
      </c>
      <c r="T28" s="15">
        <f t="shared" si="5"/>
        <v>11381.45</v>
      </c>
      <c r="U28" s="15">
        <f t="shared" si="5"/>
        <v>122509.92780000006</v>
      </c>
    </row>
    <row r="29" spans="1:77" ht="32.1" customHeight="1" x14ac:dyDescent="0.25">
      <c r="B29" s="16" t="s">
        <v>46</v>
      </c>
      <c r="C29" s="17">
        <f t="shared" ref="C29:U29" si="6">C8+C28</f>
        <v>8120.1300000000019</v>
      </c>
      <c r="D29" s="17">
        <f t="shared" si="6"/>
        <v>717.37000000000012</v>
      </c>
      <c r="E29" s="17">
        <f t="shared" si="6"/>
        <v>451.03000000000014</v>
      </c>
      <c r="F29" s="17">
        <f t="shared" si="6"/>
        <v>1005.6200000000001</v>
      </c>
      <c r="G29" s="17">
        <f t="shared" si="6"/>
        <v>0</v>
      </c>
      <c r="H29" s="17">
        <f t="shared" si="6"/>
        <v>467.11</v>
      </c>
      <c r="I29" s="17">
        <f t="shared" si="6"/>
        <v>3640.33</v>
      </c>
      <c r="J29" s="17">
        <f t="shared" si="6"/>
        <v>0</v>
      </c>
      <c r="K29" s="17">
        <f t="shared" si="6"/>
        <v>0</v>
      </c>
      <c r="L29" s="17">
        <f t="shared" si="6"/>
        <v>29.70000000000001</v>
      </c>
      <c r="M29" s="17">
        <f t="shared" si="6"/>
        <v>29.919999999999995</v>
      </c>
      <c r="N29" s="17">
        <f t="shared" si="6"/>
        <v>928.62000000000046</v>
      </c>
      <c r="O29" s="17">
        <f t="shared" si="6"/>
        <v>321.11999999999995</v>
      </c>
      <c r="P29" s="17">
        <f t="shared" si="6"/>
        <v>0</v>
      </c>
      <c r="Q29" s="17">
        <f t="shared" si="6"/>
        <v>0</v>
      </c>
      <c r="R29" s="17">
        <f t="shared" si="6"/>
        <v>0</v>
      </c>
      <c r="S29" s="17">
        <f t="shared" si="6"/>
        <v>0</v>
      </c>
      <c r="T29" s="17">
        <f t="shared" si="6"/>
        <v>15710.95</v>
      </c>
      <c r="U29" s="17">
        <f t="shared" si="6"/>
        <v>169112.66580000005</v>
      </c>
    </row>
    <row r="30" spans="1:77" ht="32.1" customHeight="1" x14ac:dyDescent="0.25">
      <c r="B30" s="18" t="s">
        <v>35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53"/>
      <c r="U30" s="55"/>
    </row>
    <row r="31" spans="1:77" ht="32.1" customHeight="1" thickBot="1" x14ac:dyDescent="0.3">
      <c r="B31" s="20" t="s">
        <v>36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54"/>
      <c r="U31" s="56"/>
    </row>
  </sheetData>
  <mergeCells count="3">
    <mergeCell ref="B2:T2"/>
    <mergeCell ref="T30:T31"/>
    <mergeCell ref="U30:U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PODIUM</vt:lpstr>
      <vt:lpstr>BUIL A</vt:lpstr>
      <vt:lpstr>BUILD B</vt:lpstr>
      <vt:lpstr>BUILD C</vt:lpstr>
      <vt:lpstr>BUILD D</vt:lpstr>
      <vt:lpstr>BUILD E</vt:lpstr>
      <vt:lpstr>BUILD F</vt:lpstr>
      <vt:lpstr>BUILD G</vt:lpstr>
      <vt:lpstr>BUILD H</vt:lpstr>
      <vt:lpstr>BUILD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abcd</dc:creator>
  <cp:lastModifiedBy>SANJAY DHARIWAL</cp:lastModifiedBy>
  <cp:lastPrinted>2024-08-03T14:19:49Z</cp:lastPrinted>
  <dcterms:created xsi:type="dcterms:W3CDTF">2009-12-10T11:28:54Z</dcterms:created>
  <dcterms:modified xsi:type="dcterms:W3CDTF">2024-08-03T14:19:52Z</dcterms:modified>
</cp:coreProperties>
</file>