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Pen\kunal mahenedra Digrajkar\"/>
    </mc:Choice>
  </mc:AlternateContent>
  <xr:revisionPtr revIDLastSave="0" documentId="13_ncr:1_{43B09998-F146-41CB-B4C9-265C85F960B6}" xr6:coauthVersionLast="36" xr6:coauthVersionMax="36" xr10:uidLastSave="{00000000-0000-0000-0000-000000000000}"/>
  <bookViews>
    <workbookView xWindow="0" yWindow="0" windowWidth="2472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2" i="4" l="1"/>
  <c r="G20" i="4"/>
  <c r="H19" i="4"/>
  <c r="H18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<sst xmlns="http://schemas.openxmlformats.org/spreadsheetml/2006/main" count="21" uniqueCount="18">
  <si>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</si>
  <si>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</si>
  <si>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</si>
  <si>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</si>
  <si>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</si>
  <si>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</si>
  <si>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</si>
  <si>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</si>
  <si>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</si>
  <si>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</si>
  <si>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</si>
  <si>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</si>
  <si>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</si>
  <si>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16, 4th Floor, B Wing, Blue Bya, village Dahiwali tarfe nid, taluka Karjat, raigad</t>
  </si>
  <si>
    <t>ca</t>
  </si>
  <si>
    <t>rate</t>
  </si>
  <si>
    <t>fmv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</si>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</sst>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6CBA6-4500-439E-AC2F-014C7F26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46F5B-3CFA-42A1-B97E-ED91F65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4DCCA-E5E3-4BDF-B3EB-DB20D4766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3111E-387A-4888-B6B2-9D67ED96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B1BF1F-931D-4B1C-977E-34551033F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G22" sqref="G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</v>
      </c>
      <c r="C2" s="4">
        <f>B2*1.2</f>
        <v>1020</v>
      </c>
      <c r="D2" s="4">
        <f t="shared" ref="D2:D13" si="2">C2*1.2</f>
        <v>1224</v>
      </c>
      <c r="E2" s="5">
        <f t="shared" ref="E2:E13" si="3">R2</f>
        <v>3300000</v>
      </c>
      <c r="F2" s="10">
        <f t="shared" ref="F2:F13" si="4">ROUND((E2/B2),0)</f>
        <v>3882</v>
      </c>
      <c r="G2" s="10">
        <f t="shared" ref="G2:G13" si="5">ROUND((E2/C2),0)</f>
        <v>3235</v>
      </c>
      <c r="H2" s="10">
        <f t="shared" ref="H2:H13" si="6">ROUND((E2/D2),0)</f>
        <v>2696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850</v>
      </c>
      <c r="R2" s="2">
        <v>3300000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471</v>
      </c>
      <c r="C3" s="4">
        <f t="shared" ref="C3:C15" si="9">B3*1.2</f>
        <v>565.19999999999993</v>
      </c>
      <c r="D3" s="4">
        <f t="shared" si="2"/>
        <v>678.2399999999999</v>
      </c>
      <c r="E3" s="5">
        <f t="shared" si="3"/>
        <v>2750000</v>
      </c>
      <c r="F3" s="10">
        <f t="shared" si="4"/>
        <v>5839</v>
      </c>
      <c r="G3" s="10">
        <f t="shared" si="5"/>
        <v>4866</v>
      </c>
      <c r="H3" s="10">
        <f t="shared" si="6"/>
        <v>4055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471</v>
      </c>
      <c r="R3" s="2">
        <v>2750000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619</v>
      </c>
      <c r="C4" s="4">
        <f t="shared" si="9"/>
        <v>742.8</v>
      </c>
      <c r="D4" s="4">
        <f t="shared" si="2"/>
        <v>891.3599999999999</v>
      </c>
      <c r="E4" s="5">
        <f t="shared" si="3"/>
        <v>2900000</v>
      </c>
      <c r="F4" s="10">
        <f t="shared" si="4"/>
        <v>4685</v>
      </c>
      <c r="G4" s="10">
        <f t="shared" si="5"/>
        <v>3904</v>
      </c>
      <c r="H4" s="10">
        <f t="shared" si="6"/>
        <v>3253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619</v>
      </c>
      <c r="R4" s="2">
        <v>2900000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446</v>
      </c>
      <c r="C5" s="4">
        <f t="shared" si="9"/>
        <v>535.19999999999993</v>
      </c>
      <c r="D5" s="4">
        <f t="shared" si="2"/>
        <v>642.2399999999999</v>
      </c>
      <c r="E5" s="5">
        <f t="shared" si="3"/>
        <v>1990000</v>
      </c>
      <c r="F5" s="15">
        <f t="shared" si="4"/>
        <v>4462</v>
      </c>
      <c r="G5" s="15">
        <f t="shared" si="5"/>
        <v>3718</v>
      </c>
      <c r="H5" s="10">
        <f t="shared" si="6"/>
        <v>3099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446</v>
      </c>
      <c r="R5" s="2">
        <v>1990000</v>
      </c>
      <c r="S5" s="8"/>
      <c r="T5" s="8"/>
    </row>
    <row r="6" spans="1:20" x14ac:dyDescent="0.25">
      <c r="A6" s="4">
        <f t="shared" si="0"/>
        <v>0</v>
      </c>
      <c r="B6" s="4">
        <f t="shared" si="1"/>
        <v>419.16666666666669</v>
      </c>
      <c r="C6" s="4">
        <f t="shared" si="9"/>
        <v>503</v>
      </c>
      <c r="D6" s="4">
        <f t="shared" si="2"/>
        <v>603.6</v>
      </c>
      <c r="E6" s="5">
        <f t="shared" si="3"/>
        <v>2000000</v>
      </c>
      <c r="F6" s="15">
        <f t="shared" si="4"/>
        <v>4771</v>
      </c>
      <c r="G6" s="15">
        <f t="shared" si="5"/>
        <v>3976</v>
      </c>
      <c r="H6" s="10">
        <f t="shared" si="6"/>
        <v>3313</v>
      </c>
      <c r="I6" s="4" t="e">
        <f>#REF!</f>
        <v>#REF!</v>
      </c>
      <c r="J6" s="4">
        <f t="shared" si="7"/>
        <v>0</v>
      </c>
      <c r="O6">
        <v>0</v>
      </c>
      <c r="P6">
        <v>503</v>
      </c>
      <c r="Q6">
        <f t="shared" ref="Q2:Q12" si="10">P6/1.2</f>
        <v>419.16666666666669</v>
      </c>
      <c r="R6" s="2">
        <v>2000000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362.5</v>
      </c>
      <c r="C7" s="4">
        <f t="shared" si="9"/>
        <v>435</v>
      </c>
      <c r="D7" s="4">
        <f t="shared" si="2"/>
        <v>522</v>
      </c>
      <c r="E7" s="5">
        <f t="shared" si="3"/>
        <v>2000000</v>
      </c>
      <c r="F7" s="10">
        <f t="shared" si="4"/>
        <v>5517</v>
      </c>
      <c r="G7" s="10">
        <f t="shared" si="5"/>
        <v>4598</v>
      </c>
      <c r="H7" s="10">
        <f t="shared" si="6"/>
        <v>3831</v>
      </c>
      <c r="I7" s="4" t="e">
        <f>#REF!</f>
        <v>#REF!</v>
      </c>
      <c r="J7" s="4">
        <f t="shared" si="7"/>
        <v>0</v>
      </c>
      <c r="O7">
        <v>0</v>
      </c>
      <c r="P7">
        <v>435</v>
      </c>
      <c r="Q7">
        <f t="shared" si="10"/>
        <v>362.5</v>
      </c>
      <c r="R7" s="2">
        <v>2000000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292</v>
      </c>
      <c r="H18">
        <f>27.11*10.764</f>
        <v>291.81203999999997</v>
      </c>
    </row>
    <row r="19" spans="6:24" x14ac:dyDescent="0.25">
      <c r="F19" s="7" t="s">
        <v>17</v>
      </c>
      <c r="G19">
        <v>51</v>
      </c>
      <c r="H19">
        <f>4.7*10.764</f>
        <v>50.590800000000002</v>
      </c>
    </row>
    <row r="20" spans="6:24" x14ac:dyDescent="0.25">
      <c r="G20">
        <f>G19+G18</f>
        <v>343</v>
      </c>
    </row>
    <row r="21" spans="6:24" x14ac:dyDescent="0.25">
      <c r="F21" s="7" t="s">
        <v>15</v>
      </c>
      <c r="G21">
        <v>4000</v>
      </c>
    </row>
    <row r="22" spans="6:24" x14ac:dyDescent="0.25">
      <c r="F22" s="7" t="s">
        <v>16</v>
      </c>
      <c r="G22">
        <f>G21*G20</f>
        <v>1372000</v>
      </c>
    </row>
    <row r="23" spans="6:24" x14ac:dyDescent="0.25">
      <c r="G23" s="6"/>
      <c r="H23" s="6"/>
    </row>
    <row r="25" spans="6:24" x14ac:dyDescent="0.25">
      <c r="P25" s="11"/>
      <c r="Q25" s="11"/>
      <c r="R25" s="13"/>
      <c r="T25" s="11"/>
      <c r="U25" s="11"/>
      <c r="V25" s="11"/>
      <c r="W25" s="11"/>
      <c r="X25" s="11"/>
    </row>
    <row r="26" spans="6:24" x14ac:dyDescent="0.25">
      <c r="P26" s="11"/>
      <c r="Q26" s="14"/>
      <c r="R26" s="14"/>
      <c r="T26" s="14"/>
      <c r="U26" s="14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1"/>
      <c r="T28" s="11"/>
      <c r="U28" s="11"/>
      <c r="V28" s="11"/>
      <c r="W28" s="11"/>
      <c r="X28" s="11"/>
    </row>
    <row r="29" spans="6:24" x14ac:dyDescent="0.25">
      <c r="P29" s="11"/>
      <c r="Q29" s="11"/>
      <c r="R29" s="12"/>
      <c r="T29" s="12"/>
      <c r="U29" s="12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2025-01-15T04:40:46Z</dcterms:modified>
</cp:coreProperties>
</file>