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4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43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/>
  <c r="C20"/>
  <c r="Q7" i="4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P3"/>
  <c r="J3"/>
  <c r="I3"/>
  <c r="E3"/>
  <c r="G3" s="1"/>
  <c r="B3"/>
  <c r="C3" s="1"/>
  <c r="D3" s="1"/>
  <c r="A3"/>
  <c r="Q2"/>
  <c r="P2"/>
  <c r="J2"/>
  <c r="I2"/>
  <c r="E2"/>
  <c r="G2" s="1"/>
  <c r="B2"/>
  <c r="C2" s="1"/>
  <c r="D2" s="1"/>
  <c r="A2"/>
  <c r="G5" l="1"/>
  <c r="F2"/>
  <c r="F3"/>
  <c r="F5"/>
  <c r="H3"/>
  <c r="F4"/>
  <c r="F6"/>
  <c r="F7"/>
  <c r="H2"/>
  <c r="H4"/>
  <c r="H5"/>
  <c r="H6"/>
  <c r="H7"/>
  <c r="P11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C11" l="1"/>
  <c r="D11" s="1"/>
  <c r="H11" s="1"/>
  <c r="F11"/>
  <c r="G9"/>
  <c r="G11"/>
  <c r="F8"/>
  <c r="F10"/>
  <c r="H8"/>
  <c r="H9"/>
  <c r="H10"/>
  <c r="F9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B20" s="1"/>
  <c r="C25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<sst xmlns="http://schemas.openxmlformats.org/spreadsheetml/2006/main" count="130" uniqueCount="100">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</sst>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15</xdr:col>
      <xdr:colOff>428625</xdr:colOff>
      <xdr:row>35</xdr:row>
      <xdr:rowOff>152400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6750"/>
          <a:ext cx="9572625" cy="5886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15</xdr:col>
      <xdr:colOff>457200</xdr:colOff>
      <xdr:row>31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960120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9525</xdr:rowOff>
    </xdr:from>
    <xdr:to>
      <xdr:col>11</xdr:col>
      <xdr:colOff>85725</xdr:colOff>
      <xdr:row>30</xdr:row>
      <xdr:rowOff>171450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200025"/>
          <a:ext cx="6257925" cy="5686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40035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38000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38000</v>
      </c>
      <c r="D5" s="57" t="s">
        <v>61</v>
      </c>
      <c r="E5" s="58">
        <f>ROUND(C5/10.764,0)</f>
        <v>3530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0.11</v>
      </c>
      <c r="D8" s="100">
        <f>1-C8</f>
        <v>0.89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21983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35283</v>
      </c>
      <c r="D10" s="57" t="s">
        <v>61</v>
      </c>
      <c r="E10" s="58">
        <f>ROUND(C10/10.764,0)</f>
        <v>3278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851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2789578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1702000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0" workbookViewId="0">
      <selection activeCell="C22" sqref="C2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11</v>
      </c>
      <c r="D7" s="25"/>
      <c r="F7" s="76"/>
      <c r="G7" s="76"/>
    </row>
    <row r="8" spans="1:8">
      <c r="A8" s="15" t="s">
        <v>18</v>
      </c>
      <c r="B8" s="24"/>
      <c r="C8" s="25">
        <f>C9-C7</f>
        <v>49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16.5</v>
      </c>
      <c r="D10" s="25"/>
      <c r="F10" s="76"/>
      <c r="G10" s="76"/>
    </row>
    <row r="11" spans="1:8">
      <c r="A11" s="15"/>
      <c r="B11" s="26"/>
      <c r="C11" s="27">
        <f>C10%</f>
        <v>0.16500000000000001</v>
      </c>
      <c r="D11" s="27"/>
      <c r="F11" s="76"/>
      <c r="G11" s="76"/>
    </row>
    <row r="12" spans="1:8">
      <c r="A12" s="15" t="s">
        <v>21</v>
      </c>
      <c r="B12" s="19"/>
      <c r="C12" s="20">
        <f>C6*C11</f>
        <v>330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1670</v>
      </c>
      <c r="D13" s="23"/>
      <c r="F13" s="76"/>
      <c r="G13" s="76"/>
    </row>
    <row r="14" spans="1:8">
      <c r="A14" s="15" t="s">
        <v>15</v>
      </c>
      <c r="B14" s="19"/>
      <c r="C14" s="20">
        <f>C5</f>
        <v>2000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3670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99</v>
      </c>
      <c r="B18" s="7"/>
      <c r="C18" s="74">
        <v>851</v>
      </c>
      <c r="D18" s="74"/>
      <c r="E18" s="75"/>
      <c r="F18" s="76"/>
      <c r="G18" s="76"/>
    </row>
    <row r="19" spans="1:7">
      <c r="A19" s="15"/>
      <c r="B19" s="6"/>
      <c r="C19" s="30">
        <f>C18*C16</f>
        <v>3123170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238922505</v>
      </c>
      <c r="C20" s="31">
        <f>C19*85%</f>
        <v>2654694.5</v>
      </c>
      <c r="D20" s="76" t="s">
        <v>24</v>
      </c>
      <c r="E20" s="31"/>
      <c r="F20" s="76"/>
      <c r="G20" s="76"/>
    </row>
    <row r="21" spans="1:7">
      <c r="A21" s="15"/>
      <c r="C21" s="31">
        <f>C19*70%</f>
        <v>2186219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1702000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6506.604166666667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A2" sqref="A2:R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0</v>
      </c>
      <c r="C2" s="4">
        <f t="shared" ref="C2:C7" si="2">B2*1.2</f>
        <v>0</v>
      </c>
      <c r="D2" s="4">
        <f t="shared" ref="D2:D7" si="3">C2*1.2</f>
        <v>0</v>
      </c>
      <c r="E2" s="5">
        <f t="shared" ref="E2:E7" si="4">R2</f>
        <v>0</v>
      </c>
      <c r="F2" s="4" t="e">
        <f t="shared" ref="F2:F7" si="5">ROUND((E2/B2),0)</f>
        <v>#DIV/0!</v>
      </c>
      <c r="G2" s="4" t="e">
        <f t="shared" ref="G2:G7" si="6">ROUND((E2/C2),0)</f>
        <v>#DIV/0!</v>
      </c>
      <c r="H2" s="4" t="e">
        <f t="shared" ref="H2:H7" si="7">ROUND((E2/D2),0)</f>
        <v>#DIV/0!</v>
      </c>
      <c r="I2" s="4">
        <f t="shared" ref="I2:I7" si="8">T2</f>
        <v>0</v>
      </c>
      <c r="J2" s="4">
        <f t="shared" ref="J2:J7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f t="shared" ref="Q2:Q7" si="11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f t="shared" si="11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ref="A2:A11" si="12">N8</f>
        <v>0</v>
      </c>
      <c r="B8" s="4">
        <f t="shared" ref="B2:B11" si="13">Q8</f>
        <v>0</v>
      </c>
      <c r="C8" s="4">
        <f t="shared" ref="C2:C11" si="14">B8*1.2</f>
        <v>0</v>
      </c>
      <c r="D8" s="4">
        <f t="shared" ref="D2:D11" si="15">C8*1.2</f>
        <v>0</v>
      </c>
      <c r="E8" s="5">
        <f t="shared" ref="E2:E11" si="16">R8</f>
        <v>0</v>
      </c>
      <c r="F8" s="4" t="e">
        <f t="shared" ref="F2:F11" si="17">ROUND((E8/B8),0)</f>
        <v>#DIV/0!</v>
      </c>
      <c r="G8" s="4" t="e">
        <f t="shared" ref="G2:G11" si="18">ROUND((E8/C8),0)</f>
        <v>#DIV/0!</v>
      </c>
      <c r="H8" s="4" t="e">
        <f t="shared" ref="H2:H11" si="19">ROUND((E8/D8),0)</f>
        <v>#DIV/0!</v>
      </c>
      <c r="I8" s="4">
        <f t="shared" ref="I2:I11" si="20">T8</f>
        <v>0</v>
      </c>
      <c r="J8" s="4">
        <f t="shared" ref="J2:J11" si="21">U8</f>
        <v>0</v>
      </c>
      <c r="K8" s="73"/>
      <c r="L8" s="73"/>
      <c r="M8" s="73"/>
      <c r="N8" s="73"/>
      <c r="O8" s="73">
        <v>0</v>
      </c>
      <c r="P8" s="73">
        <f t="shared" ref="P6:P9" si="22">O8/1.2</f>
        <v>0</v>
      </c>
      <c r="Q8" s="73">
        <f t="shared" ref="Q2:Q11" si="23">P8/1.2</f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abSelected="1" topLeftCell="A10" zoomScale="85" zoomScaleNormal="85" workbookViewId="0">
      <selection activeCell="I15" sqref="I1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I6" sqref="I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2025-01-09T07:01:25Z</dcterms:modified>
</cp:coreProperties>
</file>