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985C66DE-9F10-4CB8-A2A1-8CE4CE679CCF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B18" i="1"/>
  <c r="F6" i="1"/>
  <c r="C40" i="1" l="1"/>
  <c r="C39" i="1"/>
  <c r="C38" i="1"/>
  <c r="C37" i="1"/>
  <c r="B10" i="1"/>
  <c r="B11" i="1" s="1"/>
  <c r="B8" i="1"/>
  <c r="B6" i="1"/>
  <c r="B5" i="1"/>
  <c r="B14" i="1" s="1"/>
  <c r="B12" i="1" l="1"/>
  <c r="B13" i="1" s="1"/>
  <c r="B15" i="1" s="1"/>
  <c r="I34" i="1" s="1"/>
  <c r="C36" i="1"/>
  <c r="C35" i="1"/>
  <c r="C34" i="1"/>
  <c r="B17" i="1" l="1"/>
  <c r="I30" i="1"/>
  <c r="B20" i="1" l="1"/>
  <c r="I29" i="1"/>
  <c r="I26" i="1" l="1"/>
  <c r="I31" i="1"/>
  <c r="F26" i="1"/>
  <c r="G26" i="1" l="1"/>
  <c r="F27" i="1"/>
  <c r="G27" i="1"/>
  <c r="F28" i="1"/>
  <c r="G28" i="1"/>
  <c r="F29" i="1"/>
  <c r="G29" i="1"/>
  <c r="F30" i="1"/>
  <c r="G30" i="1"/>
  <c r="F31" i="1"/>
  <c r="G31" i="1"/>
  <c r="F32" i="1"/>
  <c r="G32" i="1"/>
  <c r="I27" i="1" l="1"/>
  <c r="H31" i="1" l="1"/>
  <c r="H30" i="1"/>
  <c r="H32" i="1"/>
  <c r="H26" i="1" l="1"/>
  <c r="H27" i="1" l="1"/>
  <c r="H28" i="1"/>
  <c r="H29" i="1"/>
  <c r="G3" i="1" l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<sst xmlns="http://schemas.openxmlformats.org/spreadsheetml/2006/main" count="27" uniqueCount="26">
  <si>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</si>
  <si>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</si>
  <si>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</si>
  <si>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</si>
  <si>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</si>
  <si>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</si>
  <si>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</si>
  <si>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</si>
  <si>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</si>
  <si>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</si>
  <si>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</si>
  <si>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</si>
  <si>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</si>
  <si>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</si>
  <si>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</si>
  <si>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</si>
  <si>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</si>
  <si>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</si>
  <si>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</si>
  <si>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</si>
  <si>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</si>
  <si>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</si>
  <si>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</si>
  <si>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</si>
  <si>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</si>
  <si>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Value/RV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</si>
</sst>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95251</xdr:rowOff>
    </xdr:from>
    <xdr:to>
      <xdr:col>11</xdr:col>
      <xdr:colOff>466725</xdr:colOff>
      <xdr:row>31</xdr:row>
      <xdr:rowOff>132741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3121A4-C29F-45F1-A143-E360763D2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5251"/>
          <a:ext cx="7172324" cy="594299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26</xdr:col>
      <xdr:colOff>125033</xdr:colOff>
      <xdr:row>42</xdr:row>
      <xdr:rowOff>182117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BBF010-6944-4714-B501-9A65029B4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0"/>
          <a:ext cx="8659433" cy="8183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8" zoomScaleNormal="100" workbookViewId="0">
      <selection activeCell="E29" sqref="E29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22500</v>
      </c>
      <c r="C3" s="17"/>
      <c r="D3" s="10"/>
      <c r="E3">
        <v>2016</v>
      </c>
      <c r="F3" s="3">
        <v>2024</v>
      </c>
      <c r="G3" s="4">
        <f>F3-E3</f>
        <v>8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19500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>
        <v>616</v>
      </c>
      <c r="F6" s="3">
        <f>E6*1.1</f>
        <v>677.6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3000</v>
      </c>
      <c r="C13" s="21"/>
      <c r="D13" s="44"/>
      <c r="G13" s="13"/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19500</v>
      </c>
      <c r="C14" s="17"/>
      <c r="D14" s="10"/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22500</v>
      </c>
      <c r="C15" s="17"/>
      <c r="D15" s="10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616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25</v>
      </c>
      <c r="B17" s="23">
        <f>B15*B16</f>
        <v>13860000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24</v>
      </c>
      <c r="B18" s="23">
        <f>B17*0.8</f>
        <v>11088000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12</v>
      </c>
      <c r="B19" s="24">
        <f>678*B4</f>
        <v>2034000</v>
      </c>
      <c r="C19" s="17"/>
      <c r="D19" s="10"/>
      <c r="E19" s="6"/>
      <c r="F19" s="5"/>
    </row>
    <row r="20" spans="1:14" ht="16.5" x14ac:dyDescent="0.3">
      <c r="A20" s="19" t="s">
        <v>16</v>
      </c>
      <c r="B20" s="24">
        <f>B17*0.03/12</f>
        <v>34650</v>
      </c>
      <c r="C20" s="39"/>
      <c r="D20" s="10"/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/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738</v>
      </c>
      <c r="C26" s="8"/>
      <c r="D26" s="8"/>
      <c r="E26" s="8">
        <v>16000000</v>
      </c>
      <c r="F26" s="10">
        <f t="shared" ref="F26:F32" si="0">E26/B26</f>
        <v>21680.216802168023</v>
      </c>
      <c r="G26" s="10" t="e">
        <f>E26/C26</f>
        <v>#DIV/0!</v>
      </c>
      <c r="H26" s="10" t="e">
        <f>E26/#REF!</f>
        <v>#REF!</v>
      </c>
      <c r="I26" s="8">
        <f>C26/B26</f>
        <v>0</v>
      </c>
      <c r="J26" s="15"/>
    </row>
    <row r="27" spans="1:14" ht="17.25" x14ac:dyDescent="0.3">
      <c r="B27" s="9">
        <v>445</v>
      </c>
      <c r="C27" s="8"/>
      <c r="D27" s="8"/>
      <c r="E27" s="8">
        <v>9500000</v>
      </c>
      <c r="F27" s="10">
        <f t="shared" si="0"/>
        <v>21348.314606741573</v>
      </c>
      <c r="G27" s="10" t="e">
        <f>E27/C27</f>
        <v>#DIV/0!</v>
      </c>
      <c r="H27" s="10" t="e">
        <f>E27/#REF!</f>
        <v>#REF!</v>
      </c>
      <c r="I27" s="8">
        <f>C27/B27</f>
        <v>0</v>
      </c>
      <c r="J27" s="15"/>
    </row>
    <row r="28" spans="1:14" x14ac:dyDescent="0.25">
      <c r="B28" s="9">
        <v>625</v>
      </c>
      <c r="C28" s="8"/>
      <c r="D28" s="8"/>
      <c r="E28" s="10">
        <v>13700000</v>
      </c>
      <c r="F28" s="10">
        <f t="shared" si="0"/>
        <v>21920</v>
      </c>
      <c r="G28" s="10" t="e">
        <f t="shared" ref="G28:G32" si="1">E28/C28</f>
        <v>#DIV/0!</v>
      </c>
      <c r="H28" s="10" t="e">
        <f>E28/#REF!</f>
        <v>#REF!</v>
      </c>
      <c r="I28" s="8"/>
    </row>
    <row r="29" spans="1:14" x14ac:dyDescent="0.25">
      <c r="B29" s="9">
        <v>616</v>
      </c>
      <c r="C29" s="8"/>
      <c r="D29" s="8"/>
      <c r="E29" s="10">
        <v>13800000</v>
      </c>
      <c r="F29" s="10">
        <f t="shared" si="0"/>
        <v>22402.597402597403</v>
      </c>
      <c r="G29" s="10" t="e">
        <f t="shared" si="1"/>
        <v>#DIV/0!</v>
      </c>
      <c r="H29" s="10" t="e">
        <f>E29/#REF!</f>
        <v>#REF!</v>
      </c>
      <c r="I29" s="8" t="e">
        <f>#REF!/B29</f>
        <v>#REF!</v>
      </c>
    </row>
    <row r="30" spans="1:14" x14ac:dyDescent="0.25">
      <c r="B30" s="9">
        <v>625</v>
      </c>
      <c r="C30" s="25"/>
      <c r="E30" s="26">
        <v>14000000</v>
      </c>
      <c r="F30" s="26">
        <f t="shared" si="0"/>
        <v>22400</v>
      </c>
      <c r="G30" s="10" t="e">
        <f t="shared" si="1"/>
        <v>#DIV/0!</v>
      </c>
      <c r="H30" s="26" t="e">
        <f>E30/#REF!</f>
        <v>#REF!</v>
      </c>
      <c r="I30" s="8">
        <f>C30/B30</f>
        <v>0</v>
      </c>
    </row>
    <row r="31" spans="1:14" x14ac:dyDescent="0.25">
      <c r="E31" s="26"/>
      <c r="F31" s="26" t="e">
        <f t="shared" si="0"/>
        <v>#DIV/0!</v>
      </c>
      <c r="G31" s="26" t="e">
        <f t="shared" si="1"/>
        <v>#DIV/0!</v>
      </c>
      <c r="H31" s="26" t="e">
        <f>E31/#REF!</f>
        <v>#REF!</v>
      </c>
      <c r="I31" t="e">
        <f>#REF!/B31</f>
        <v>#REF!</v>
      </c>
    </row>
    <row r="32" spans="1:14" x14ac:dyDescent="0.25">
      <c r="E32" s="25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</row>
    <row r="34" spans="1:9" x14ac:dyDescent="0.25">
      <c r="A34">
        <v>625</v>
      </c>
      <c r="B34" s="7">
        <v>12225225</v>
      </c>
      <c r="C34">
        <f t="shared" ref="C34:C40" si="2">B34/A34</f>
        <v>19560.36</v>
      </c>
      <c r="H34" s="6"/>
      <c r="I34" s="6">
        <f>B15/C34</f>
        <v>1.150285577566057</v>
      </c>
    </row>
    <row r="35" spans="1:9" x14ac:dyDescent="0.25">
      <c r="A35">
        <v>445</v>
      </c>
      <c r="B35" s="7">
        <v>8801802</v>
      </c>
      <c r="C35">
        <f t="shared" si="2"/>
        <v>19779.330337078653</v>
      </c>
      <c r="H35" s="6"/>
    </row>
    <row r="36" spans="1:9" x14ac:dyDescent="0.25">
      <c r="C36" t="e">
        <f t="shared" si="2"/>
        <v>#DIV/0!</v>
      </c>
    </row>
    <row r="37" spans="1:9" ht="15.75" x14ac:dyDescent="0.25">
      <c r="A37" s="48"/>
      <c r="B37" s="49"/>
      <c r="C37" s="50" t="e">
        <f t="shared" si="2"/>
        <v>#DIV/0!</v>
      </c>
      <c r="D37" s="50"/>
      <c r="E37" s="50"/>
      <c r="F37" s="50"/>
      <c r="G37" s="50"/>
    </row>
    <row r="38" spans="1:9" ht="15.75" x14ac:dyDescent="0.25">
      <c r="A38" s="30"/>
      <c r="C38" t="e">
        <f t="shared" si="2"/>
        <v>#DIV/0!</v>
      </c>
    </row>
    <row r="39" spans="1:9" ht="15.75" x14ac:dyDescent="0.25">
      <c r="A39" s="48"/>
      <c r="B39" s="49"/>
      <c r="C39" s="50" t="e">
        <f t="shared" si="2"/>
        <v>#DIV/0!</v>
      </c>
      <c r="D39" s="50"/>
      <c r="E39" s="50"/>
      <c r="F39" s="50"/>
      <c r="G39" s="50"/>
    </row>
    <row r="40" spans="1:9" ht="15.75" x14ac:dyDescent="0.25">
      <c r="A40" s="48"/>
      <c r="B40" s="49"/>
      <c r="C40" s="50" t="e">
        <f t="shared" si="2"/>
        <v>#DIV/0!</v>
      </c>
      <c r="D40" s="50"/>
      <c r="E40" s="50"/>
      <c r="F40" s="50"/>
      <c r="G40" s="50"/>
    </row>
    <row r="41" spans="1:9" ht="15.75" x14ac:dyDescent="0.25">
      <c r="A41" s="30"/>
    </row>
    <row r="42" spans="1:9" ht="15.75" x14ac:dyDescent="0.25">
      <c r="A42" s="30"/>
    </row>
    <row r="43" spans="1:9" ht="15.75" x14ac:dyDescent="0.25">
      <c r="A43" s="30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M1" sqref="M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R1" sqref="R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2025-01-07T12:07:35Z</dcterms:modified>
</cp:coreProperties>
</file>