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701DF9E6-88A5-4F4E-AF96-461784DC69E7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1" l="1"/>
  <c r="B19" i="1" l="1"/>
  <c r="B18" i="1"/>
  <c r="B20" i="1" l="1"/>
  <c r="F6" i="1" l="1"/>
  <c r="F41" i="1"/>
  <c r="C41" i="1"/>
  <c r="F40" i="1"/>
  <c r="C40" i="1"/>
  <c r="C39" i="1"/>
  <c r="C38" i="1"/>
  <c r="F38" i="1"/>
  <c r="B10" i="1"/>
  <c r="B11" i="1" s="1"/>
  <c r="B8" i="1"/>
  <c r="B6" i="1"/>
  <c r="B5" i="1"/>
  <c r="B14" i="1" s="1"/>
  <c r="B12" i="1" l="1"/>
  <c r="B13" i="1" s="1"/>
  <c r="B15" i="1" s="1"/>
  <c r="C37" i="1"/>
  <c r="C36" i="1"/>
  <c r="C35" i="1"/>
  <c r="B17" i="1" l="1"/>
  <c r="B21" i="1" s="1"/>
  <c r="I35" i="1"/>
  <c r="I31" i="1"/>
  <c r="I30" i="1" l="1"/>
  <c r="I27" i="1" l="1"/>
  <c r="I32" i="1"/>
  <c r="F27" i="1"/>
  <c r="G27" i="1" l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F36" i="1"/>
  <c r="I28" i="1" l="1"/>
  <c r="H32" i="1" l="1"/>
  <c r="H31" i="1"/>
  <c r="H33" i="1"/>
  <c r="H27" i="1" l="1"/>
  <c r="H28" i="1" l="1"/>
  <c r="H29" i="1"/>
  <c r="H30" i="1"/>
  <c r="G3" i="1" l="1"/>
</calcChain>
</file>

<file path=xl/sharedStrings.xml><?xml version="1.0" encoding="utf-8"?>
<sst xmlns="http://schemas.openxmlformats.org/spreadsheetml/2006/main" count="29" uniqueCount="26">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</sst>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132267</xdr:colOff>
      <xdr:row>44</xdr:row>
      <xdr:rowOff>103714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93FA6E-F64A-48C6-BD4A-0DD2DAEE0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66667" cy="84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141790</xdr:colOff>
      <xdr:row>42</xdr:row>
      <xdr:rowOff>132333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33550A-0887-4D0F-B104-AE50344A7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76190" cy="81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256076</xdr:colOff>
      <xdr:row>42</xdr:row>
      <xdr:rowOff>170428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3E041B-9C47-4E2D-96E4-5253367B8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90476" cy="8171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427428</xdr:colOff>
      <xdr:row>36</xdr:row>
      <xdr:rowOff>132476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560890-C7A1-4687-B85C-0ED764DB0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71428" cy="699047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27</xdr:col>
      <xdr:colOff>105640</xdr:colOff>
      <xdr:row>38</xdr:row>
      <xdr:rowOff>86747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C406F9-7E9D-4703-9D49-D8F6F87ED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3200" y="0"/>
          <a:ext cx="6201640" cy="7325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topLeftCell="A7" zoomScaleNormal="100" workbookViewId="0">
      <selection activeCell="B17" sqref="B17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20000</v>
      </c>
      <c r="C3" s="17"/>
      <c r="D3" s="10"/>
      <c r="E3">
        <v>2016</v>
      </c>
      <c r="F3" s="3">
        <v>2024</v>
      </c>
      <c r="G3" s="4">
        <f>F3-E3</f>
        <v>8</v>
      </c>
      <c r="L3" s="3"/>
      <c r="M3" s="4"/>
    </row>
    <row r="4" spans="1:17" ht="33" x14ac:dyDescent="0.3">
      <c r="A4" s="18" t="s">
        <v>1</v>
      </c>
      <c r="B4" s="28">
        <v>3000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17000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3000</v>
      </c>
      <c r="C6" s="17"/>
      <c r="D6" s="10"/>
      <c r="E6">
        <v>384</v>
      </c>
      <c r="F6" s="3">
        <f>E6*1.1</f>
        <v>422.40000000000003</v>
      </c>
      <c r="G6" s="14"/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0</v>
      </c>
      <c r="C7" s="20"/>
      <c r="D7" s="42"/>
      <c r="F7" s="3"/>
      <c r="G7" s="5"/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60</v>
      </c>
      <c r="C8" s="20"/>
      <c r="D8" s="42"/>
      <c r="F8" s="32"/>
      <c r="G8" s="5"/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F9" s="32"/>
      <c r="G9" s="13"/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0</v>
      </c>
      <c r="C10" s="20"/>
      <c r="D10" s="42"/>
      <c r="E10" s="34"/>
      <c r="F10" s="30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</v>
      </c>
      <c r="C11" s="37"/>
      <c r="D11" s="43"/>
      <c r="E11" t="s">
        <v>15</v>
      </c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0</v>
      </c>
      <c r="C12" s="21"/>
      <c r="D12" s="44"/>
      <c r="E12">
        <v>361</v>
      </c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3000</v>
      </c>
      <c r="C13" s="21"/>
      <c r="D13" s="44"/>
      <c r="G13" s="13"/>
      <c r="H13" s="3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17000</v>
      </c>
      <c r="C14" s="17"/>
      <c r="D14" s="10"/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20000</v>
      </c>
      <c r="C15" s="17"/>
      <c r="D15" s="10"/>
      <c r="G15" s="13"/>
      <c r="H15" s="34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384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7680000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24</v>
      </c>
      <c r="B18" s="23">
        <f>B17*0.9</f>
        <v>6912000</v>
      </c>
      <c r="C18" s="23"/>
      <c r="D18" s="10"/>
      <c r="E18" s="5"/>
      <c r="F18" s="36"/>
      <c r="G18" s="5"/>
      <c r="H18" s="6"/>
      <c r="M18" s="5"/>
      <c r="N18" s="6"/>
    </row>
    <row r="19" spans="1:14" ht="16.5" x14ac:dyDescent="0.3">
      <c r="A19" s="16" t="s">
        <v>25</v>
      </c>
      <c r="B19" s="23">
        <f>B17*0.8</f>
        <v>6144000</v>
      </c>
      <c r="C19" s="23"/>
      <c r="D19" s="10"/>
      <c r="E19" s="5"/>
      <c r="F19" s="36"/>
      <c r="G19" s="5"/>
      <c r="H19" s="6"/>
      <c r="M19" s="5"/>
      <c r="N19" s="6"/>
    </row>
    <row r="20" spans="1:14" ht="16.5" x14ac:dyDescent="0.3">
      <c r="A20" s="16" t="s">
        <v>12</v>
      </c>
      <c r="B20" s="24">
        <f>424*B4</f>
        <v>1272000</v>
      </c>
      <c r="C20" s="17"/>
      <c r="D20" s="10"/>
      <c r="E20" s="6"/>
      <c r="F20" s="5"/>
    </row>
    <row r="21" spans="1:14" ht="16.5" x14ac:dyDescent="0.3">
      <c r="A21" s="19" t="s">
        <v>16</v>
      </c>
      <c r="B21" s="24">
        <f>B17*0.03/12</f>
        <v>19200</v>
      </c>
      <c r="C21" s="39"/>
      <c r="D21" s="10"/>
      <c r="E21" s="6"/>
      <c r="F21" s="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384</v>
      </c>
      <c r="C27" s="8"/>
      <c r="D27" s="8"/>
      <c r="E27" s="8">
        <v>7060000</v>
      </c>
      <c r="F27" s="10">
        <f t="shared" ref="F27:F33" si="0">E27/B27</f>
        <v>18385.416666666668</v>
      </c>
      <c r="G27" s="10" t="e">
        <f>E27/C27</f>
        <v>#DIV/0!</v>
      </c>
      <c r="H27" s="10" t="e">
        <f>E27/#REF!</f>
        <v>#REF!</v>
      </c>
      <c r="I27" s="8">
        <f>C27/B27</f>
        <v>0</v>
      </c>
      <c r="J27" s="15"/>
    </row>
    <row r="28" spans="1:14" ht="17.25" x14ac:dyDescent="0.3">
      <c r="B28" s="9">
        <v>411</v>
      </c>
      <c r="C28" s="8"/>
      <c r="D28" s="8"/>
      <c r="E28" s="8">
        <v>7556000</v>
      </c>
      <c r="F28" s="10">
        <f t="shared" si="0"/>
        <v>18384.428223844283</v>
      </c>
      <c r="G28" s="10" t="e">
        <f>E28/C28</f>
        <v>#DIV/0!</v>
      </c>
      <c r="H28" s="10" t="e">
        <f>E28/#REF!</f>
        <v>#REF!</v>
      </c>
      <c r="I28" s="8">
        <f>C28/B28</f>
        <v>0</v>
      </c>
      <c r="J28" s="15"/>
    </row>
    <row r="29" spans="1:14" x14ac:dyDescent="0.25">
      <c r="B29" s="9">
        <v>384</v>
      </c>
      <c r="C29" s="8"/>
      <c r="D29" s="8"/>
      <c r="E29" s="10">
        <v>7600000</v>
      </c>
      <c r="F29" s="10">
        <f t="shared" si="0"/>
        <v>19791.666666666668</v>
      </c>
      <c r="G29" s="10" t="e">
        <f t="shared" ref="G29:G33" si="1">E29/C29</f>
        <v>#DIV/0!</v>
      </c>
      <c r="H29" s="10" t="e">
        <f>E29/#REF!</f>
        <v>#REF!</v>
      </c>
      <c r="I29" s="8"/>
    </row>
    <row r="30" spans="1:14" x14ac:dyDescent="0.25">
      <c r="B30" s="9">
        <v>509</v>
      </c>
      <c r="C30" s="8"/>
      <c r="D30" s="8"/>
      <c r="E30" s="10">
        <v>10400000</v>
      </c>
      <c r="F30" s="10">
        <f t="shared" si="0"/>
        <v>20432.22003929273</v>
      </c>
      <c r="G30" s="10" t="e">
        <f t="shared" si="1"/>
        <v>#DIV/0!</v>
      </c>
      <c r="H30" s="10" t="e">
        <f>E30/#REF!</f>
        <v>#REF!</v>
      </c>
      <c r="I30" s="8" t="e">
        <f>#REF!/B30</f>
        <v>#REF!</v>
      </c>
    </row>
    <row r="31" spans="1:14" x14ac:dyDescent="0.25">
      <c r="B31" s="9"/>
      <c r="C31" s="25"/>
      <c r="E31" s="26"/>
      <c r="F31" s="26" t="e">
        <f t="shared" si="0"/>
        <v>#DIV/0!</v>
      </c>
      <c r="G31" s="10" t="e">
        <f t="shared" si="1"/>
        <v>#DIV/0!</v>
      </c>
      <c r="H31" s="26" t="e">
        <f>E31/#REF!</f>
        <v>#REF!</v>
      </c>
      <c r="I31" s="8" t="e">
        <f>C31/B31</f>
        <v>#DIV/0!</v>
      </c>
    </row>
    <row r="32" spans="1:14" x14ac:dyDescent="0.25">
      <c r="E32" s="26"/>
      <c r="F32" s="26" t="e">
        <f t="shared" si="0"/>
        <v>#DIV/0!</v>
      </c>
      <c r="G32" s="26" t="e">
        <f t="shared" si="1"/>
        <v>#DIV/0!</v>
      </c>
      <c r="H32" s="26" t="e">
        <f>E32/#REF!</f>
        <v>#REF!</v>
      </c>
      <c r="I32" t="e">
        <f>#REF!/B32</f>
        <v>#REF!</v>
      </c>
    </row>
    <row r="33" spans="1:9" x14ac:dyDescent="0.25">
      <c r="E33" s="25"/>
      <c r="F33" s="26" t="e">
        <f t="shared" si="0"/>
        <v>#DIV/0!</v>
      </c>
      <c r="G33" s="26" t="e">
        <f t="shared" si="1"/>
        <v>#DIV/0!</v>
      </c>
      <c r="H33" s="26" t="e">
        <f>E33/#REF!</f>
        <v>#REF!</v>
      </c>
    </row>
    <row r="35" spans="1:9" x14ac:dyDescent="0.25">
      <c r="A35">
        <f>38*10.764</f>
        <v>409.03199999999998</v>
      </c>
      <c r="B35" s="7">
        <v>7515036</v>
      </c>
      <c r="C35">
        <f t="shared" ref="C35:C41" si="2">B35/A35</f>
        <v>18372.733673649007</v>
      </c>
      <c r="E35">
        <v>30000</v>
      </c>
      <c r="F35">
        <f>E35+D35+B35</f>
        <v>7545036</v>
      </c>
      <c r="H35" s="6"/>
      <c r="I35" s="6">
        <f>B15/C35</f>
        <v>1.08856963559456</v>
      </c>
    </row>
    <row r="36" spans="1:9" x14ac:dyDescent="0.25">
      <c r="C36" t="e">
        <f t="shared" si="2"/>
        <v>#DIV/0!</v>
      </c>
      <c r="D36">
        <v>882000</v>
      </c>
      <c r="E36">
        <v>30000</v>
      </c>
      <c r="F36">
        <f>E36+D36+B36</f>
        <v>912000</v>
      </c>
      <c r="H36" s="6"/>
    </row>
    <row r="37" spans="1:9" x14ac:dyDescent="0.25">
      <c r="C37" t="e">
        <f t="shared" si="2"/>
        <v>#DIV/0!</v>
      </c>
    </row>
    <row r="38" spans="1:9" ht="15.75" x14ac:dyDescent="0.25">
      <c r="A38" s="48"/>
      <c r="B38" s="49"/>
      <c r="C38" s="50" t="e">
        <f t="shared" si="2"/>
        <v>#DIV/0!</v>
      </c>
      <c r="D38" s="50">
        <v>899500</v>
      </c>
      <c r="E38" s="50">
        <v>30000</v>
      </c>
      <c r="F38" s="50">
        <f>E38+D38+B38</f>
        <v>929500</v>
      </c>
      <c r="G38" s="50"/>
    </row>
    <row r="39" spans="1:9" ht="15.75" x14ac:dyDescent="0.25">
      <c r="A39" s="30"/>
      <c r="C39" t="e">
        <f t="shared" si="2"/>
        <v>#DIV/0!</v>
      </c>
    </row>
    <row r="40" spans="1:9" ht="15.75" x14ac:dyDescent="0.25">
      <c r="A40" s="48"/>
      <c r="B40" s="49"/>
      <c r="C40" s="50" t="e">
        <f t="shared" si="2"/>
        <v>#DIV/0!</v>
      </c>
      <c r="D40" s="50">
        <v>1194000</v>
      </c>
      <c r="E40" s="50">
        <v>30000</v>
      </c>
      <c r="F40" s="50">
        <f>E40+D40+B40</f>
        <v>1224000</v>
      </c>
      <c r="G40" s="50"/>
    </row>
    <row r="41" spans="1:9" ht="15.75" x14ac:dyDescent="0.25">
      <c r="A41" s="48"/>
      <c r="B41" s="49"/>
      <c r="C41" s="50" t="e">
        <f t="shared" si="2"/>
        <v>#DIV/0!</v>
      </c>
      <c r="D41" s="50">
        <v>1220500</v>
      </c>
      <c r="E41" s="50">
        <v>30000</v>
      </c>
      <c r="F41" s="50">
        <f>E41+D41+B41</f>
        <v>1250500</v>
      </c>
      <c r="G41" s="50"/>
    </row>
    <row r="42" spans="1:9" ht="15.75" x14ac:dyDescent="0.25">
      <c r="A42" s="30"/>
    </row>
    <row r="43" spans="1:9" ht="15.75" x14ac:dyDescent="0.25">
      <c r="A43" s="30"/>
    </row>
    <row r="44" spans="1:9" ht="15.75" x14ac:dyDescent="0.25">
      <c r="A44" s="30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R1" sqref="R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topLeftCell="A34" workbookViewId="0">
      <selection activeCell="A43" sqref="A43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2025-01-07T08:54:45Z</dcterms:modified>
</cp:coreProperties>
</file>