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Mumbai cases\SBI\SARB\Vaibhav Vijay Patil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igr" sheetId="39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4" l="1"/>
  <c r="P11" i="4"/>
  <c r="C14" i="25" l="1"/>
  <c r="C15" i="25" s="1"/>
  <c r="Q12" i="4" l="1"/>
  <c r="Q11" i="4"/>
  <c r="P8" i="4"/>
  <c r="P7" i="4"/>
  <c r="P6" i="4"/>
  <c r="P5" i="4"/>
  <c r="P4" i="4"/>
  <c r="Q4" i="4" s="1"/>
  <c r="P3" i="4"/>
  <c r="Q2" i="4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<sst xmlns="http://schemas.openxmlformats.org/spreadsheetml/2006/main" count="129" uniqueCount="99">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</sst>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36495</xdr:colOff>
      <xdr:row>31</xdr:row>
      <xdr:rowOff>18309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8095" cy="59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292529</xdr:colOff>
      <xdr:row>30</xdr:row>
      <xdr:rowOff>161190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0000" cy="5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161143</xdr:colOff>
      <xdr:row>30</xdr:row>
      <xdr:rowOff>8809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57143" cy="5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F12" sqref="F12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62835</v>
      </c>
      <c r="F2" s="71"/>
      <c r="G2" s="117" t="s">
        <v>76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60800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60800</v>
      </c>
      <c r="D5" s="56" t="s">
        <v>61</v>
      </c>
      <c r="E5" s="57">
        <f>ROUND(C5/10.764,0)</f>
        <v>5648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25600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35200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29216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54816</v>
      </c>
      <c r="D10" s="56" t="s">
        <v>61</v>
      </c>
      <c r="E10" s="57">
        <f>ROUND(C10/10.764,0)</f>
        <v>5093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3376659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5" zoomScaleNormal="85" workbookViewId="0">
      <selection activeCell="H15" sqref="H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11000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9000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17</v>
      </c>
      <c r="D7" s="24"/>
      <c r="F7" s="74"/>
      <c r="G7" s="74"/>
    </row>
    <row r="8" spans="1:9">
      <c r="A8" s="15" t="s">
        <v>18</v>
      </c>
      <c r="B8" s="23"/>
      <c r="C8" s="24">
        <f>C9-C7</f>
        <v>43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25.5</v>
      </c>
      <c r="D10" s="24"/>
      <c r="F10" s="74"/>
      <c r="G10" s="74"/>
    </row>
    <row r="11" spans="1:9">
      <c r="A11" s="15"/>
      <c r="B11" s="25"/>
      <c r="C11" s="26">
        <f>C10%</f>
        <v>0.255</v>
      </c>
      <c r="D11" s="26"/>
      <c r="F11" s="74"/>
      <c r="G11" s="74"/>
    </row>
    <row r="12" spans="1:9">
      <c r="A12" s="15" t="s">
        <v>21</v>
      </c>
      <c r="B12" s="18"/>
      <c r="C12" s="19">
        <f>C6*C11</f>
        <v>510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1490</v>
      </c>
      <c r="D13" s="22"/>
      <c r="F13" s="74"/>
      <c r="G13" s="74"/>
    </row>
    <row r="14" spans="1:9">
      <c r="A14" s="15" t="s">
        <v>15</v>
      </c>
      <c r="B14" s="18"/>
      <c r="C14" s="19">
        <f>C5</f>
        <v>9000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10490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663</v>
      </c>
      <c r="D18" s="72"/>
      <c r="E18" s="73"/>
      <c r="F18" s="74"/>
      <c r="G18" s="74"/>
    </row>
    <row r="19" spans="1:7">
      <c r="A19" s="15"/>
      <c r="B19" s="6"/>
      <c r="C19" s="29">
        <f>C18*C16</f>
        <v>6954870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5911639.5</v>
      </c>
      <c r="D20" s="74" t="s">
        <v>24</v>
      </c>
      <c r="E20" s="30"/>
      <c r="F20" s="74"/>
      <c r="G20" s="74"/>
    </row>
    <row r="21" spans="1:7">
      <c r="A21" s="15"/>
      <c r="C21" s="30">
        <f>C19*70%</f>
        <v>4868409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1326000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14489.3125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T7" sqref="T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0</v>
      </c>
      <c r="Q2" s="71">
        <f t="shared" ref="Q2:Q12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f t="shared" ref="P3:P11" si="11"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229.16666666666669</v>
      </c>
      <c r="C4" s="4">
        <f t="shared" si="2"/>
        <v>275</v>
      </c>
      <c r="D4" s="4">
        <f t="shared" si="3"/>
        <v>330</v>
      </c>
      <c r="E4" s="5">
        <f t="shared" si="4"/>
        <v>3000000</v>
      </c>
      <c r="F4" s="115">
        <f t="shared" si="5"/>
        <v>13091</v>
      </c>
      <c r="G4" s="115">
        <f t="shared" si="6"/>
        <v>10909</v>
      </c>
      <c r="H4" s="115">
        <f t="shared" si="7"/>
        <v>9091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330</v>
      </c>
      <c r="P4" s="71">
        <f t="shared" si="11"/>
        <v>275</v>
      </c>
      <c r="Q4" s="71">
        <f t="shared" si="10"/>
        <v>229.16666666666669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108</v>
      </c>
      <c r="C5" s="4">
        <f t="shared" si="2"/>
        <v>129.6</v>
      </c>
      <c r="D5" s="4">
        <f t="shared" si="3"/>
        <v>155.51999999999998</v>
      </c>
      <c r="E5" s="5">
        <f t="shared" si="4"/>
        <v>1620000</v>
      </c>
      <c r="F5" s="115">
        <f t="shared" si="5"/>
        <v>15000</v>
      </c>
      <c r="G5" s="115">
        <f t="shared" si="6"/>
        <v>12500</v>
      </c>
      <c r="H5" s="115">
        <f t="shared" si="7"/>
        <v>10417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f t="shared" si="11"/>
        <v>0</v>
      </c>
      <c r="Q5" s="71">
        <v>108</v>
      </c>
      <c r="R5" s="2">
        <v>1620000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1"/>
        <v>0</v>
      </c>
      <c r="Q6" s="71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v>0</v>
      </c>
      <c r="Q9" s="71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v>0</v>
      </c>
      <c r="Q10" s="71"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I5" sqref="I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11" sqref="J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N21" sqref="N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2025-01-13T08:27:55Z</dcterms:modified>
</cp:coreProperties>
</file>