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14C7925-B0C2-4785-9CBC-98D047941D9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7" i="1" l="1"/>
  <c r="C23" i="1"/>
  <c r="C22" i="1"/>
  <c r="C21" i="1"/>
  <c r="C20" i="1"/>
  <c r="E4" i="1"/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<sst xmlns="http://schemas.openxmlformats.org/spreadsheetml/2006/main" count="23" uniqueCount="22">
  <si>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</si>
  <si>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</si>
  <si>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</si>
  <si>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</si>
  <si>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</si>
  <si>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</si>
  <si>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</si>
  <si>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</si>
  <si>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</si>
  <si>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</si>
  <si>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</si>
  <si>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</si>
  <si>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</si>
  <si>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</si>
  <si>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</si>
  <si>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</si>
  <si>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</si>
  <si>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</si>
  <si>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</si>
  <si>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part oc</t>
  </si>
  <si>
    <t>parking - 3 nos.</t>
  </si>
  <si>
    <t>UBI\UBI - Goregaon East\Raj H Thakkar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</si>
</sst>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topLeftCell="A5" zoomScale="130" zoomScaleNormal="130" workbookViewId="0">
      <selection activeCell="A30" sqref="A3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28500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3400</v>
      </c>
      <c r="D4" s="29"/>
      <c r="E4" s="5">
        <f>2800*1.2</f>
        <v>3360</v>
      </c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25100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3400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2022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3400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25100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28500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1763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C16*C18+D22</f>
        <v>50245500</v>
      </c>
      <c r="D19" s="45"/>
      <c r="J19" s="5"/>
      <c r="K19" s="5"/>
      <c r="L19" s="11"/>
    </row>
    <row r="20" spans="1:12" x14ac:dyDescent="0.25">
      <c r="A20" s="4" t="s">
        <v>20</v>
      </c>
      <c r="B20" s="46"/>
      <c r="C20" s="38">
        <f>3*1200000</f>
        <v>3600000</v>
      </c>
      <c r="D20" s="53"/>
      <c r="J20" s="5"/>
      <c r="K20" s="5"/>
      <c r="L20" s="11"/>
    </row>
    <row r="21" spans="1:12" x14ac:dyDescent="0.25">
      <c r="A21" s="4"/>
      <c r="B21" s="46"/>
      <c r="C21" s="38">
        <f>C20+C19</f>
        <v>53845500</v>
      </c>
      <c r="D21" s="53"/>
      <c r="J21" s="5"/>
      <c r="K21" s="5"/>
      <c r="L21" s="11"/>
    </row>
    <row r="22" spans="1:12" x14ac:dyDescent="0.25">
      <c r="A22" s="4" t="s">
        <v>14</v>
      </c>
      <c r="B22" s="5"/>
      <c r="C22" s="20">
        <f>C21*90%</f>
        <v>48460950</v>
      </c>
      <c r="D22" s="50"/>
      <c r="E22" s="51"/>
      <c r="J22" s="5"/>
      <c r="K22" s="5"/>
      <c r="L22" s="6"/>
    </row>
    <row r="23" spans="1:12" x14ac:dyDescent="0.25">
      <c r="A23" s="4" t="s">
        <v>15</v>
      </c>
      <c r="B23" s="5"/>
      <c r="C23" s="20">
        <f>C21*80%</f>
        <v>43076400</v>
      </c>
      <c r="D23" s="32"/>
      <c r="E23" s="52"/>
      <c r="J23" s="5"/>
      <c r="K23" s="5"/>
      <c r="L23" s="6"/>
    </row>
    <row r="24" spans="1:12" x14ac:dyDescent="0.25">
      <c r="A24" s="4"/>
      <c r="B24" s="5"/>
      <c r="C24" s="19"/>
      <c r="D24" s="30"/>
      <c r="I24" s="47"/>
      <c r="J24" s="5"/>
      <c r="K24" s="5"/>
      <c r="L24" s="15"/>
    </row>
    <row r="25" spans="1:12" x14ac:dyDescent="0.25">
      <c r="A25" s="13" t="s">
        <v>9</v>
      </c>
      <c r="B25" s="14"/>
      <c r="C25" s="39">
        <f>C4*C18</f>
        <v>5994200</v>
      </c>
      <c r="D25" s="33"/>
      <c r="J25" s="5"/>
      <c r="K25" s="5"/>
    </row>
    <row r="26" spans="1:12" x14ac:dyDescent="0.25">
      <c r="A26" s="23" t="s">
        <v>10</v>
      </c>
      <c r="C26" s="19"/>
      <c r="J26" s="5"/>
      <c r="K26" s="5"/>
    </row>
    <row r="27" spans="1:12" x14ac:dyDescent="0.25">
      <c r="A27" s="25" t="s">
        <v>11</v>
      </c>
      <c r="B27" s="21"/>
      <c r="C27" s="20">
        <f>C21*0.025/12</f>
        <v>112178.125</v>
      </c>
      <c r="D27" s="34"/>
      <c r="E27" s="48"/>
      <c r="J27" s="5"/>
      <c r="K27" s="5"/>
    </row>
    <row r="28" spans="1:12" x14ac:dyDescent="0.25">
      <c r="A28" s="5"/>
      <c r="B28" s="5"/>
      <c r="C28" s="20"/>
      <c r="D28" s="32"/>
      <c r="J28" s="5"/>
    </row>
    <row r="29" spans="1:12" x14ac:dyDescent="0.25">
      <c r="A29" s="49" t="s">
        <v>21</v>
      </c>
      <c r="B29" s="5"/>
      <c r="C29" s="34"/>
      <c r="D29" s="34"/>
      <c r="E29" s="17"/>
      <c r="F29" s="17"/>
      <c r="G29" s="5"/>
      <c r="H29" s="5"/>
      <c r="I29" s="5"/>
      <c r="J29" s="5"/>
    </row>
    <row r="30" spans="1:12" x14ac:dyDescent="0.25">
      <c r="A30" s="49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6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5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7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2025-01-08T06:46:31Z</dcterms:modified>
</cp:coreProperties>
</file>