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34" i="4" l="1"/>
  <c r="G29" i="4" l="1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H4" i="4" s="1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D3" i="4" l="1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<sst xmlns="http://schemas.openxmlformats.org/spreadsheetml/2006/main" count="49" uniqueCount="43">
  <si>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</si>
  <si>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</si>
  <si>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</si>
  <si>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</si>
  <si>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</si>
  <si>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</si>
  <si>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</si>
  <si>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</si>
  <si>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</si>
  <si>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</si>
  <si>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</si>
  <si>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</si>
  <si>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</si>
  <si>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</si>
  <si>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</si>
  <si>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</si>
  <si>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</si>
  <si>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</si>
  <si>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</si>
  <si>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</si>
  <si>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</si>
  <si>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</si>
  <si>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</si>
  <si>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</si>
  <si>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</si>
  <si>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</si>
  <si>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</si>
  <si>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</si>
  <si>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</si>
  <si>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</si>
  <si>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</si>
  <si>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</si>
  <si>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</si>
  <si>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</si>
  <si>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</si>
  <si>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</si>
  <si>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</si>
  <si>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</si>
  <si>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</si>
  <si>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</si>
  <si>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</si>
  <si>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State Bank of India ( RACPC Sion ) - AJAY ARVIND WADKE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</si>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</sst>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581787</xdr:colOff>
      <xdr:row>37</xdr:row>
      <xdr:rowOff>38999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79527C4-3096-402F-BB5B-0BF74233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81000"/>
          <a:ext cx="5458587" cy="6439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5</xdr:row>
      <xdr:rowOff>38100</xdr:rowOff>
    </xdr:from>
    <xdr:to>
      <xdr:col>14</xdr:col>
      <xdr:colOff>247650</xdr:colOff>
      <xdr:row>38</xdr:row>
      <xdr:rowOff>43329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771916E-16B7-4633-AD33-994E60F41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990600"/>
          <a:ext cx="5753100" cy="6291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9524</xdr:rowOff>
    </xdr:from>
    <xdr:to>
      <xdr:col>14</xdr:col>
      <xdr:colOff>95250</xdr:colOff>
      <xdr:row>40</xdr:row>
      <xdr:rowOff>74933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134BC84-833E-4DE6-B3C8-5FFD79559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4" r="27048"/>
        <a:stretch/>
      </xdr:blipFill>
      <xdr:spPr>
        <a:xfrm>
          <a:off x="609600" y="581024"/>
          <a:ext cx="8020050" cy="7113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19050</xdr:rowOff>
    </xdr:from>
    <xdr:to>
      <xdr:col>17</xdr:col>
      <xdr:colOff>123825</xdr:colOff>
      <xdr:row>51</xdr:row>
      <xdr:rowOff>123824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F9A7B3-5719-4B06-B162-A6D4EF5066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t="-317" r="11304"/>
        <a:stretch/>
      </xdr:blipFill>
      <xdr:spPr>
        <a:xfrm>
          <a:off x="1219200" y="3257550"/>
          <a:ext cx="9267825" cy="624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2" zoomScaleNormal="100" workbookViewId="0">
      <selection activeCell="W44" sqref="W4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508.33333333333337</v>
      </c>
      <c r="C3" s="4">
        <f>B3*1.2</f>
        <v>610</v>
      </c>
      <c r="D3" s="4">
        <f t="shared" ref="D3:D9" si="2">C3*1.2</f>
        <v>732</v>
      </c>
      <c r="E3" s="5">
        <f t="shared" ref="E3:E9" si="3">R3</f>
        <v>6700000</v>
      </c>
      <c r="F3" s="9">
        <f t="shared" ref="F3:F9" si="4">ROUND((E3/B3),0)</f>
        <v>13180</v>
      </c>
      <c r="G3" s="9">
        <f t="shared" ref="G3:G9" si="5">ROUND((E3/C3),0)</f>
        <v>10984</v>
      </c>
      <c r="H3" s="9">
        <f t="shared" ref="H3:H9" si="6">ROUND((E3/D3),0)</f>
        <v>9153</v>
      </c>
      <c r="I3" s="4" t="e">
        <f>#REF!</f>
        <v>#REF!</v>
      </c>
      <c r="J3" s="4">
        <f t="shared" ref="J3:J9" si="7">S3</f>
        <v>0</v>
      </c>
      <c r="O3">
        <v>0</v>
      </c>
      <c r="P3">
        <v>610</v>
      </c>
      <c r="Q3">
        <f t="shared" ref="Q3:Q9" si="8">P3/1.2</f>
        <v>508.33333333333337</v>
      </c>
      <c r="R3" s="2">
        <v>6700000</v>
      </c>
    </row>
    <row r="4" spans="1:20" x14ac:dyDescent="0.25">
      <c r="A4" s="4">
        <f t="shared" si="0"/>
        <v>0</v>
      </c>
      <c r="B4" s="4">
        <f t="shared" si="1"/>
        <v>508.33333333333337</v>
      </c>
      <c r="C4" s="4">
        <f t="shared" ref="C4:C9" si="9">B4*1.2</f>
        <v>610</v>
      </c>
      <c r="D4" s="4">
        <f t="shared" si="2"/>
        <v>732</v>
      </c>
      <c r="E4" s="5">
        <f t="shared" si="3"/>
        <v>6850000</v>
      </c>
      <c r="F4" s="9">
        <f t="shared" si="4"/>
        <v>13475</v>
      </c>
      <c r="G4" s="9">
        <f t="shared" si="5"/>
        <v>11230</v>
      </c>
      <c r="H4" s="9">
        <f t="shared" si="6"/>
        <v>9358</v>
      </c>
      <c r="I4" s="4" t="e">
        <f>#REF!</f>
        <v>#REF!</v>
      </c>
      <c r="J4" s="4">
        <f t="shared" si="7"/>
        <v>0</v>
      </c>
      <c r="O4">
        <v>0</v>
      </c>
      <c r="P4">
        <v>610</v>
      </c>
      <c r="Q4">
        <f t="shared" si="8"/>
        <v>508.33333333333337</v>
      </c>
      <c r="R4" s="2">
        <v>6850000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ref="P5:P9" si="10">O5/1.2</f>
        <v>0</v>
      </c>
      <c r="Q5">
        <f t="shared" si="8"/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f t="shared" si="8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450</v>
      </c>
      <c r="C16" s="4">
        <f t="shared" ref="C16:C25" si="34">B16*1.2</f>
        <v>540</v>
      </c>
      <c r="D16" s="4">
        <f t="shared" ref="D16:D25" si="35">C16*1.2</f>
        <v>648</v>
      </c>
      <c r="E16" s="5">
        <f t="shared" ref="E16:E25" si="36">R16</f>
        <v>6500000</v>
      </c>
      <c r="F16" s="9">
        <f t="shared" ref="F16:F25" si="37">ROUND((E16/B16),0)</f>
        <v>14444</v>
      </c>
      <c r="G16" s="9">
        <f t="shared" ref="G16:G25" si="38">ROUND((E16/C16),0)</f>
        <v>12037</v>
      </c>
      <c r="H16" s="9">
        <f t="shared" ref="H16:H25" si="39">ROUND((E16/D16),0)</f>
        <v>10031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450</v>
      </c>
      <c r="R16" s="2">
        <v>6500000</v>
      </c>
    </row>
    <row r="17" spans="1:25" x14ac:dyDescent="0.25">
      <c r="A17" s="4">
        <f t="shared" si="32"/>
        <v>0</v>
      </c>
      <c r="B17" s="4">
        <f t="shared" si="33"/>
        <v>450</v>
      </c>
      <c r="C17" s="4">
        <f t="shared" si="34"/>
        <v>540</v>
      </c>
      <c r="D17" s="4">
        <f t="shared" si="35"/>
        <v>648</v>
      </c>
      <c r="E17" s="5">
        <f t="shared" si="36"/>
        <v>7500000</v>
      </c>
      <c r="F17" s="9">
        <f t="shared" si="37"/>
        <v>16667</v>
      </c>
      <c r="G17" s="9">
        <f t="shared" si="38"/>
        <v>13889</v>
      </c>
      <c r="H17" s="9">
        <f t="shared" si="39"/>
        <v>11574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450</v>
      </c>
      <c r="R17" s="2">
        <v>7500000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14500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12000</v>
      </c>
      <c r="X28" s="22"/>
    </row>
    <row r="29" spans="1:25" ht="15.75" x14ac:dyDescent="0.25">
      <c r="E29" t="s">
        <v>42</v>
      </c>
      <c r="F29" s="7">
        <v>79.180000000000007</v>
      </c>
      <c r="G29" s="6">
        <f>F29*10.764</f>
        <v>852.29352000000006</v>
      </c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15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45</v>
      </c>
      <c r="X31" s="31">
        <v>2010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41</v>
      </c>
      <c r="Q33" s="42"/>
      <c r="R33" s="42"/>
      <c r="S33" s="42"/>
      <c r="T33" s="43"/>
      <c r="U33" s="21" t="s">
        <v>20</v>
      </c>
      <c r="V33" s="23"/>
      <c r="W33" s="24">
        <f>90*W30/W32</f>
        <v>22.5</v>
      </c>
      <c r="X33" s="24"/>
    </row>
    <row r="34" spans="15:24" ht="15.75" x14ac:dyDescent="0.25">
      <c r="U34" s="17"/>
      <c r="V34" s="26"/>
      <c r="W34" s="27">
        <f>W33%</f>
        <v>0.22500000000000001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562.5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1937.5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12000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13937.5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852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11874750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11637255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9499800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2130000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24739.0625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F3" sqref="F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G9" sqref="G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opLeftCell="A4" zoomScaleNormal="100" workbookViewId="0">
      <selection activeCell="B4" sqref="B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A17" zoomScaleNormal="100" workbookViewId="0">
      <selection activeCell="C20" sqref="C20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Q19" sqref="Q19:T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2025-01-07T00:44:36Z</dcterms:modified>
</cp:coreProperties>
</file>