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10CA174-B9D7-40A5-BC89-951E375ADE9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C36" i="1"/>
  <c r="A36" i="1"/>
  <c r="E7" i="1" l="1"/>
  <c r="G30" i="1" l="1"/>
  <c r="F30" i="1"/>
  <c r="C30" i="1"/>
  <c r="C29" i="1" l="1"/>
  <c r="G29" i="1" s="1"/>
  <c r="C28" i="1"/>
  <c r="F29" i="1" l="1"/>
  <c r="C35" i="1"/>
  <c r="C34" i="1"/>
  <c r="H30" i="1" l="1"/>
  <c r="H28" i="1"/>
  <c r="C27" i="1"/>
  <c r="E9" i="1" l="1"/>
  <c r="F9" i="1" s="1"/>
  <c r="O14" i="1" l="1"/>
  <c r="C33" i="1" l="1"/>
  <c r="C32" i="1"/>
  <c r="B10" i="1"/>
  <c r="B11" i="1" s="1"/>
  <c r="B8" i="1"/>
  <c r="B6" i="1"/>
  <c r="B5" i="1"/>
  <c r="B14" i="1" s="1"/>
  <c r="B12" i="1" l="1"/>
  <c r="B13" i="1" s="1"/>
  <c r="B15" i="1" s="1"/>
  <c r="E35" i="1" l="1"/>
  <c r="E34" i="1"/>
  <c r="E33" i="1"/>
  <c r="E32" i="1"/>
  <c r="B17" i="1"/>
  <c r="B18" i="1" s="1"/>
  <c r="B19" i="1" l="1"/>
  <c r="B21" i="1"/>
  <c r="F27" i="1"/>
  <c r="F28" i="1" l="1"/>
  <c r="G28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<sst xmlns="http://schemas.openxmlformats.org/spreadsheetml/2006/main" count="30" uniqueCount="28">
  <si>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</si>
  <si>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</si>
  <si>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</si>
  <si>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</si>
  <si>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</si>
  <si>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</si>
  <si>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</si>
  <si>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</si>
  <si>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</si>
  <si>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</si>
  <si>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</si>
  <si>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</si>
  <si>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</si>
  <si>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</si>
  <si>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</si>
  <si>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</si>
  <si>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</si>
  <si>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</si>
  <si>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</si>
  <si>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</si>
  <si>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</si>
  <si>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</si>
  <si>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</si>
  <si>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</si>
  <si>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</si>
  <si>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</si>
  <si>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RV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</si>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</sst>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105981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4F882F-021B-426E-9E73-6607FB2B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640381" cy="8030696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33</xdr:col>
      <xdr:colOff>153612</xdr:colOff>
      <xdr:row>40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2C30F7-D791-4384-A219-F8F953A2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8688012" cy="771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20</xdr:col>
      <xdr:colOff>182191</xdr:colOff>
      <xdr:row>41</xdr:row>
      <xdr:rowOff>20010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25449-7E37-4659-AA4B-D35F96B9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952500"/>
          <a:ext cx="8716591" cy="6878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Normal="100" workbookViewId="0">
      <selection activeCell="H22" sqref="H22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21500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18500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f>43.15*10.764</f>
        <v>464.46659999999997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v>0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464.46659999999997</v>
      </c>
      <c r="F9" s="29">
        <f>E9*1.1</f>
        <v>510.91326000000004</v>
      </c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44" t="s">
        <v>27</v>
      </c>
      <c r="F11" s="44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>
        <v>453</v>
      </c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3000</v>
      </c>
      <c r="C13" s="21"/>
      <c r="D13" s="21"/>
      <c r="E13" s="10"/>
      <c r="F13" s="10"/>
      <c r="K13" s="13"/>
      <c r="L13" s="55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18500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21500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464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9976000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ht="16.5" x14ac:dyDescent="0.3">
      <c r="A18" s="34" t="s">
        <v>26</v>
      </c>
      <c r="B18" s="23">
        <f>B17*0.98</f>
        <v>9776480</v>
      </c>
      <c r="C18" s="23"/>
      <c r="D18" s="50"/>
      <c r="E18" s="46"/>
      <c r="F18" s="46"/>
      <c r="I18" s="5"/>
      <c r="J18" s="32"/>
      <c r="K18" s="5"/>
      <c r="L18" s="6"/>
      <c r="N18" s="6"/>
    </row>
    <row r="19" spans="1:14" s="41" customFormat="1" ht="16.5" x14ac:dyDescent="0.3">
      <c r="A19" s="42" t="s">
        <v>24</v>
      </c>
      <c r="B19" s="37">
        <f>B17*0.8</f>
        <v>7980800</v>
      </c>
      <c r="C19" s="37"/>
      <c r="D19" s="43"/>
      <c r="E19" s="45"/>
      <c r="F19" s="45"/>
      <c r="I19" s="38"/>
      <c r="J19" s="39"/>
      <c r="K19" s="38"/>
      <c r="L19" s="40"/>
      <c r="N19" s="40"/>
    </row>
    <row r="20" spans="1:14" s="41" customFormat="1" ht="16.5" x14ac:dyDescent="0.3">
      <c r="A20" s="42" t="s">
        <v>12</v>
      </c>
      <c r="B20" s="37">
        <f>511*B4</f>
        <v>1533000</v>
      </c>
      <c r="C20" s="43"/>
      <c r="D20" s="43"/>
      <c r="E20" s="45"/>
      <c r="F20" s="45"/>
      <c r="I20" s="40"/>
      <c r="J20" s="38"/>
    </row>
    <row r="21" spans="1:14" ht="16.5" x14ac:dyDescent="0.3">
      <c r="A21" s="22" t="s">
        <v>16</v>
      </c>
      <c r="B21" s="23">
        <f>B17*0.03/12</f>
        <v>24940</v>
      </c>
      <c r="C21" s="23"/>
      <c r="D21" s="50"/>
      <c r="E21" s="46"/>
      <c r="F21" s="46"/>
      <c r="I21" s="6"/>
      <c r="J21" s="5"/>
    </row>
    <row r="22" spans="1:14" x14ac:dyDescent="0.25">
      <c r="A22" s="30"/>
      <c r="B22" s="47"/>
      <c r="C22" s="30"/>
      <c r="D22" s="30"/>
      <c r="E22" s="49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470</v>
      </c>
      <c r="C27" s="8">
        <f>B27*1.1</f>
        <v>517</v>
      </c>
      <c r="D27" s="8"/>
      <c r="E27" s="8">
        <v>11300000</v>
      </c>
      <c r="F27" s="10">
        <f t="shared" ref="F27:F30" si="0">E27/B27</f>
        <v>24042.553191489362</v>
      </c>
      <c r="G27" s="10">
        <f>E27/C27</f>
        <v>21856.8665377176</v>
      </c>
      <c r="H27" s="10" t="e">
        <f>E27/#REF!</f>
        <v>#REF!</v>
      </c>
      <c r="I27" s="8">
        <f>C27/B27</f>
        <v>1.1000000000000001</v>
      </c>
      <c r="J27" s="15"/>
    </row>
    <row r="28" spans="1:14" ht="17.25" x14ac:dyDescent="0.3">
      <c r="B28" s="9">
        <v>470</v>
      </c>
      <c r="C28" s="8">
        <f>B28*1.1</f>
        <v>517</v>
      </c>
      <c r="D28" s="8"/>
      <c r="E28" s="8">
        <v>11500000</v>
      </c>
      <c r="F28" s="10">
        <f t="shared" si="0"/>
        <v>24468.08510638298</v>
      </c>
      <c r="G28" s="10">
        <f>E28/C28</f>
        <v>22243.713733075434</v>
      </c>
      <c r="H28" s="10" t="e">
        <f>E28/D28</f>
        <v>#DIV/0!</v>
      </c>
      <c r="I28" s="8">
        <f>C28/B28</f>
        <v>1.1000000000000001</v>
      </c>
      <c r="J28" s="15"/>
    </row>
    <row r="29" spans="1:14" ht="17.25" x14ac:dyDescent="0.3">
      <c r="B29" s="9">
        <v>410</v>
      </c>
      <c r="C29" s="8">
        <f>B29*1.1</f>
        <v>451.00000000000006</v>
      </c>
      <c r="D29" s="8"/>
      <c r="E29" s="8">
        <v>8700000</v>
      </c>
      <c r="F29" s="10">
        <f t="shared" si="0"/>
        <v>21219.512195121952</v>
      </c>
      <c r="G29" s="10">
        <f>E29/C29</f>
        <v>19290.465631929044</v>
      </c>
      <c r="H29" s="10"/>
      <c r="I29" s="8"/>
      <c r="J29" s="15"/>
    </row>
    <row r="30" spans="1:14" x14ac:dyDescent="0.25">
      <c r="B30" s="9">
        <v>400</v>
      </c>
      <c r="C30" s="8">
        <f>B30*1.1</f>
        <v>440.00000000000006</v>
      </c>
      <c r="D30" s="8"/>
      <c r="E30" s="10">
        <v>9300000</v>
      </c>
      <c r="F30" s="10">
        <f t="shared" si="0"/>
        <v>23250</v>
      </c>
      <c r="G30" s="10">
        <f>E30/C30</f>
        <v>21136.363636363632</v>
      </c>
      <c r="H30" s="10" t="e">
        <f>E30/D30</f>
        <v>#DIV/0!</v>
      </c>
      <c r="I30" s="8"/>
    </row>
    <row r="32" spans="1:14" ht="15.75" x14ac:dyDescent="0.25">
      <c r="A32" s="53">
        <v>647</v>
      </c>
      <c r="B32" s="54">
        <v>11000000</v>
      </c>
      <c r="C32" s="51">
        <f t="shared" ref="C32:C36" si="1">B32/A32</f>
        <v>17001.545595054096</v>
      </c>
      <c r="D32" s="51"/>
      <c r="E32" s="52">
        <f>B15/C32</f>
        <v>1.2645909090909091</v>
      </c>
      <c r="F32" s="51"/>
      <c r="G32" s="51"/>
      <c r="I32" s="6"/>
    </row>
    <row r="33" spans="1:9" ht="15.75" x14ac:dyDescent="0.25">
      <c r="A33" s="53">
        <v>518</v>
      </c>
      <c r="B33" s="54">
        <v>9842000</v>
      </c>
      <c r="C33" s="51">
        <f t="shared" si="1"/>
        <v>19000</v>
      </c>
      <c r="D33" s="51"/>
      <c r="E33" s="52">
        <f>B15/C33</f>
        <v>1.131578947368421</v>
      </c>
      <c r="F33" s="51"/>
      <c r="G33" s="51"/>
      <c r="I33" s="6"/>
    </row>
    <row r="34" spans="1:9" ht="15.75" x14ac:dyDescent="0.25">
      <c r="A34" s="27">
        <v>647</v>
      </c>
      <c r="B34" s="7">
        <v>11400000</v>
      </c>
      <c r="C34" s="51">
        <f t="shared" si="1"/>
        <v>17619.783616692428</v>
      </c>
      <c r="E34" s="52">
        <f>B15/C34</f>
        <v>1.2202192982456139</v>
      </c>
      <c r="I34" s="6"/>
    </row>
    <row r="35" spans="1:9" ht="15.75" x14ac:dyDescent="0.25">
      <c r="A35" s="27">
        <v>487</v>
      </c>
      <c r="B35" s="7">
        <v>9970000</v>
      </c>
      <c r="C35" s="51">
        <f t="shared" si="1"/>
        <v>20472.279260780288</v>
      </c>
      <c r="E35" s="52">
        <f>B15/C35</f>
        <v>1.0502006018054162</v>
      </c>
    </row>
    <row r="36" spans="1:9" x14ac:dyDescent="0.25">
      <c r="A36">
        <f>44.67*10.764</f>
        <v>480.82787999999999</v>
      </c>
      <c r="B36" s="7">
        <v>9650000</v>
      </c>
      <c r="C36" s="51">
        <f t="shared" si="1"/>
        <v>20069.551707359398</v>
      </c>
      <c r="E36" s="52"/>
    </row>
    <row r="55" spans="3:5" x14ac:dyDescent="0.25">
      <c r="C55" s="6"/>
      <c r="D55" s="6"/>
      <c r="E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G6"/>
  <sheetViews>
    <sheetView topLeftCell="G6" workbookViewId="0">
      <selection activeCell="G6" sqref="G6"/>
    </sheetView>
  </sheetViews>
  <sheetFormatPr defaultRowHeight="15" x14ac:dyDescent="0.25"/>
  <sheetData>
    <row r="6" spans="7:7" x14ac:dyDescent="0.25">
      <c r="G6" s="3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2025-01-03T05:06:46Z</dcterms:modified>
</cp:coreProperties>
</file>