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Mumbai Naka\VIjayendra Tiwari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mmnt" sheetId="3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Q10" i="4"/>
  <c r="B4" i="4" l="1"/>
  <c r="P4" i="4"/>
  <c r="J4" i="4"/>
  <c r="I4" i="4"/>
  <c r="E4" i="4"/>
  <c r="A4" i="4"/>
  <c r="P3" i="4"/>
  <c r="Q3" i="4" s="1"/>
  <c r="B3" i="4" s="1"/>
  <c r="J3" i="4"/>
  <c r="I3" i="4"/>
  <c r="E3" i="4"/>
  <c r="A3" i="4"/>
  <c r="B2" i="4"/>
  <c r="J2" i="4"/>
  <c r="I2" i="4"/>
  <c r="E2" i="4"/>
  <c r="A2" i="4"/>
  <c r="B6" i="4"/>
  <c r="J6" i="4"/>
  <c r="I6" i="4"/>
  <c r="E6" i="4"/>
  <c r="A6" i="4"/>
  <c r="B5" i="4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B10" i="4"/>
  <c r="J10" i="4"/>
  <c r="I10" i="4"/>
  <c r="E10" i="4"/>
  <c r="A10" i="4"/>
  <c r="Q9" i="4"/>
  <c r="B9" i="4" s="1"/>
  <c r="J9" i="4"/>
  <c r="I9" i="4"/>
  <c r="E9" i="4"/>
  <c r="A9" i="4"/>
  <c r="B8" i="4"/>
  <c r="J8" i="4"/>
  <c r="I8" i="4"/>
  <c r="E8" i="4"/>
  <c r="A8" i="4"/>
  <c r="B7" i="4"/>
  <c r="J7" i="4"/>
  <c r="I7" i="4"/>
  <c r="E7" i="4"/>
  <c r="A7" i="4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<sst xmlns="http://schemas.openxmlformats.org/spreadsheetml/2006/main" count="129" uniqueCount="99">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</sst>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6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588952</xdr:colOff>
      <xdr:row>31</xdr:row>
      <xdr:rowOff>37357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80952" cy="59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36724</xdr:colOff>
      <xdr:row>31</xdr:row>
      <xdr:rowOff>75452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09524" cy="59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170667</xdr:colOff>
      <xdr:row>29</xdr:row>
      <xdr:rowOff>113595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6667" cy="5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2" sqref="C12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36535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34500</v>
      </c>
      <c r="D5" s="56" t="s">
        <v>61</v>
      </c>
      <c r="E5" s="57">
        <f>ROUND(C5/10.764,0)</f>
        <v>3205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34500</v>
      </c>
      <c r="D10" s="56" t="s">
        <v>61</v>
      </c>
      <c r="E10" s="57">
        <f>ROUND(C10/10.764,0)</f>
        <v>3205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115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790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2531950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0" sqref="F10"/>
    </sheetView>
  </sheetViews>
  <sheetFormatPr defaultRowHeight="15"/>
  <cols>
    <col min="1" max="1" width="45.42578125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  <c r="I11" s="71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  <c r="I12" s="6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97</v>
      </c>
      <c r="B18" s="7"/>
      <c r="C18" s="72">
        <v>790</v>
      </c>
      <c r="D18" s="72"/>
      <c r="E18" s="73"/>
      <c r="F18" s="74"/>
      <c r="G18" s="74"/>
    </row>
    <row r="19" spans="1:7">
      <c r="A19" s="15"/>
      <c r="B19" s="6"/>
      <c r="C19" s="29">
        <f>C18*C16</f>
        <v>3160000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2401600</v>
      </c>
      <c r="C20" s="30">
        <f>C19*95%</f>
        <v>3002000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2528000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6583.333333333333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T13" sqref="T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ref="Q3" si="10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0</v>
      </c>
      <c r="C5" s="4">
        <f t="shared" ref="C5:C6" si="13">B5*1.2</f>
        <v>0</v>
      </c>
      <c r="D5" s="4">
        <f t="shared" ref="D5:D6" si="14">C5*1.2</f>
        <v>0</v>
      </c>
      <c r="E5" s="5">
        <f t="shared" ref="E5:E6" si="15">R5</f>
        <v>0</v>
      </c>
      <c r="F5" s="4" t="e">
        <f t="shared" ref="F5:F6" si="16">ROUND((E5/B5),0)</f>
        <v>#DIV/0!</v>
      </c>
      <c r="G5" s="4" t="e">
        <f t="shared" ref="G5:G6" si="17">ROUND((E5/C5),0)</f>
        <v>#DIV/0!</v>
      </c>
      <c r="H5" s="4" t="e">
        <f t="shared" ref="H5:H6" si="18">ROUND((E5/D5),0)</f>
        <v>#DIV/0!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985</v>
      </c>
      <c r="C6" s="4">
        <f t="shared" si="13"/>
        <v>1182</v>
      </c>
      <c r="D6" s="4">
        <f t="shared" si="14"/>
        <v>1418.3999999999999</v>
      </c>
      <c r="E6" s="5">
        <f t="shared" si="15"/>
        <v>5200000</v>
      </c>
      <c r="F6" s="4">
        <f t="shared" si="16"/>
        <v>5279</v>
      </c>
      <c r="G6" s="4">
        <f t="shared" si="17"/>
        <v>4399</v>
      </c>
      <c r="H6" s="4">
        <f t="shared" si="18"/>
        <v>3666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v>0</v>
      </c>
      <c r="Q6" s="71">
        <v>985</v>
      </c>
      <c r="R6" s="2">
        <v>5200000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0</v>
      </c>
      <c r="C7" s="4">
        <f t="shared" ref="C7:C17" si="23">B7*1.2</f>
        <v>0</v>
      </c>
      <c r="D7" s="4">
        <f t="shared" ref="D7:D17" si="24">C7*1.2</f>
        <v>0</v>
      </c>
      <c r="E7" s="5">
        <f t="shared" ref="E7:E17" si="25">R7</f>
        <v>0</v>
      </c>
      <c r="F7" s="4" t="e">
        <f t="shared" ref="F7:F17" si="26">ROUND((E7/B7),0)</f>
        <v>#DIV/0!</v>
      </c>
      <c r="G7" s="4" t="e">
        <f t="shared" ref="G7:G17" si="27">ROUND((E7/C7),0)</f>
        <v>#DIV/0!</v>
      </c>
      <c r="H7" s="4" t="e">
        <f t="shared" ref="H7:H17" si="28">ROUND((E7/D7),0)</f>
        <v>#DIV/0!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v>0</v>
      </c>
      <c r="Q7" s="71">
        <v>0</v>
      </c>
      <c r="R7" s="2">
        <v>0</v>
      </c>
      <c r="S7" s="2"/>
      <c r="T7" s="2"/>
    </row>
    <row r="8" spans="1:3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v>0</v>
      </c>
      <c r="Q8" s="71">
        <v>0</v>
      </c>
      <c r="R8" s="2">
        <v>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v>0</v>
      </c>
      <c r="Q9" s="71">
        <f t="shared" ref="Q9:Q17" si="31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625</v>
      </c>
      <c r="C10" s="4">
        <f t="shared" si="23"/>
        <v>750</v>
      </c>
      <c r="D10" s="4">
        <f t="shared" si="24"/>
        <v>900</v>
      </c>
      <c r="E10" s="5">
        <f t="shared" si="25"/>
        <v>4150000</v>
      </c>
      <c r="F10" s="4">
        <f t="shared" si="26"/>
        <v>6640</v>
      </c>
      <c r="G10" s="4">
        <f t="shared" si="27"/>
        <v>5533</v>
      </c>
      <c r="H10" s="4">
        <f t="shared" si="28"/>
        <v>4611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900</v>
      </c>
      <c r="P10" s="71">
        <f>O10/1.2</f>
        <v>750</v>
      </c>
      <c r="Q10" s="71">
        <f t="shared" si="31"/>
        <v>625</v>
      </c>
      <c r="R10" s="2">
        <v>4150000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2">O12/1.2</f>
        <v>0</v>
      </c>
      <c r="Q12" s="71">
        <f t="shared" si="31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2"/>
        <v>0</v>
      </c>
      <c r="Q13" s="71">
        <f t="shared" si="31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2"/>
        <v>0</v>
      </c>
      <c r="Q14" s="71">
        <f t="shared" si="31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1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1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1"/>
        <v>0</v>
      </c>
      <c r="R17" s="2">
        <v>0</v>
      </c>
      <c r="S17" s="2"/>
    </row>
    <row r="18" spans="1:19">
      <c r="A18" s="4">
        <f t="shared" ref="A18:A19" si="33">N18</f>
        <v>0</v>
      </c>
      <c r="B18" s="4">
        <f t="shared" ref="B18:B19" si="34">Q18</f>
        <v>0</v>
      </c>
      <c r="C18" s="4">
        <f t="shared" ref="C18:C19" si="35">B18*1.2</f>
        <v>0</v>
      </c>
      <c r="D18" s="4">
        <f t="shared" ref="D18:D19" si="36">C18*1.2</f>
        <v>0</v>
      </c>
      <c r="E18" s="5">
        <f t="shared" ref="E18:E19" si="37">R18</f>
        <v>0</v>
      </c>
      <c r="F18" s="4" t="e">
        <f t="shared" ref="F18:F19" si="38">ROUND((E18/B18),0)</f>
        <v>#DIV/0!</v>
      </c>
      <c r="G18" s="4" t="e">
        <f t="shared" ref="G18:G19" si="39">ROUND((E18/C18),0)</f>
        <v>#DIV/0!</v>
      </c>
      <c r="H18" s="4" t="e">
        <f t="shared" ref="H18:H19" si="40">ROUND((E18/D18),0)</f>
        <v>#DIV/0!</v>
      </c>
      <c r="I18" s="4">
        <f t="shared" ref="I18:J19" si="41">T18</f>
        <v>0</v>
      </c>
      <c r="J18" s="4">
        <f t="shared" si="41"/>
        <v>0</v>
      </c>
      <c r="O18" s="71">
        <v>0</v>
      </c>
      <c r="P18" s="71">
        <f>O18/1.2</f>
        <v>0</v>
      </c>
      <c r="Q18" s="71">
        <f t="shared" ref="Q18" si="42">P18/1.2</f>
        <v>0</v>
      </c>
      <c r="R18" s="2">
        <v>0</v>
      </c>
      <c r="S18" s="2"/>
    </row>
    <row r="19" spans="1:19">
      <c r="A19" s="4">
        <f t="shared" si="33"/>
        <v>0</v>
      </c>
      <c r="B19" s="4">
        <f t="shared" si="34"/>
        <v>0</v>
      </c>
      <c r="C19" s="4">
        <f t="shared" si="35"/>
        <v>0</v>
      </c>
      <c r="D19" s="4">
        <f t="shared" si="36"/>
        <v>0</v>
      </c>
      <c r="E19" s="5">
        <f t="shared" si="37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 s="71">
        <v>0</v>
      </c>
      <c r="P19" s="71">
        <f>O19/1.2</f>
        <v>0</v>
      </c>
      <c r="Q19" s="71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0" sqref="K11:N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13"/>
  <sheetViews>
    <sheetView workbookViewId="0">
      <selection activeCell="L25" sqref="L25"/>
    </sheetView>
  </sheetViews>
  <sheetFormatPr defaultRowHeight="15"/>
  <sheetData>
    <row r="4" spans="12:12">
      <c r="L4" s="71"/>
    </row>
    <row r="5" spans="12:12">
      <c r="L5" s="71"/>
    </row>
    <row r="6" spans="12:12">
      <c r="L6" s="71"/>
    </row>
    <row r="13" spans="12:12">
      <c r="L13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mmnt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2024-12-30T11:53:38Z</dcterms:modified>
</cp:coreProperties>
</file>