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8A3D3A1-B26D-4ED8-947C-C54B8630314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7" i="1" l="1"/>
  <c r="F7" i="1"/>
  <c r="F6" i="1"/>
  <c r="B37" i="1"/>
  <c r="B36" i="1"/>
  <c r="B21" i="1" l="1"/>
  <c r="F8" i="1"/>
  <c r="G8" i="1" s="1"/>
  <c r="G6" i="1"/>
  <c r="D31" i="1" l="1"/>
  <c r="D30" i="1"/>
  <c r="D29" i="1"/>
  <c r="D28" i="1"/>
  <c r="I5" i="1" l="1"/>
  <c r="J29" i="1"/>
  <c r="D41" i="1" l="1"/>
  <c r="J28" i="1"/>
  <c r="J33" i="1" l="1"/>
  <c r="J32" i="1"/>
  <c r="J31" i="1" l="1"/>
  <c r="J30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2" i="1" s="1"/>
  <c r="E36" i="1"/>
  <c r="E39" i="1"/>
  <c r="E38" i="1"/>
  <c r="B18" i="1"/>
  <c r="B19" i="1" l="1"/>
  <c r="B20" i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<sst xmlns="http://schemas.openxmlformats.org/spreadsheetml/2006/main" count="32" uniqueCount="29">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</sst>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41</xdr:row>
      <xdr:rowOff>163038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DD4C0F-5ECA-4FE0-84D1-11E4ECB06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79735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41</xdr:row>
      <xdr:rowOff>1090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0C9F94-1EF1-4782-ABCD-551AE0C7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7811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42</xdr:row>
      <xdr:rowOff>1117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15A0B5-E3EC-4F1E-9FE0-95ABE4B0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0021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43</xdr:row>
      <xdr:rowOff>58301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1EF415-CF30-40D2-8F20-17E0653B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J15" sqref="J15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25500</v>
      </c>
      <c r="C3" s="25"/>
      <c r="D3" s="22"/>
      <c r="E3" s="16"/>
      <c r="F3" s="48">
        <v>2024</v>
      </c>
      <c r="G3" s="37">
        <v>2024</v>
      </c>
      <c r="H3" s="49">
        <f>G3-F3</f>
        <v>0</v>
      </c>
      <c r="M3" s="6"/>
      <c r="N3" s="7"/>
      <c r="O3" s="5"/>
    </row>
    <row r="4" spans="1:15" ht="33" x14ac:dyDescent="0.3">
      <c r="A4" s="36" t="s">
        <v>1</v>
      </c>
      <c r="B4" s="25">
        <v>3000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22500</v>
      </c>
      <c r="C5" s="25"/>
      <c r="D5" s="40"/>
      <c r="E5" s="56"/>
      <c r="F5" s="56" t="s">
        <v>27</v>
      </c>
      <c r="G5" s="37"/>
      <c r="H5" s="57"/>
      <c r="I5" s="8">
        <f>H5*G5</f>
        <v>0</v>
      </c>
      <c r="M5" s="6"/>
      <c r="N5" s="7"/>
      <c r="O5" s="5"/>
    </row>
    <row r="6" spans="1:15" ht="16.5" x14ac:dyDescent="0.3">
      <c r="A6" s="19" t="s">
        <v>3</v>
      </c>
      <c r="B6" s="25">
        <f>B4</f>
        <v>3000</v>
      </c>
      <c r="C6" s="25"/>
      <c r="D6" s="40"/>
      <c r="E6" s="56"/>
      <c r="F6" s="16">
        <f>36.53*10.764</f>
        <v>393.20891999999998</v>
      </c>
      <c r="G6" s="56">
        <f>40.18*10.764</f>
        <v>432.49751999999995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>
        <f>3.03*10.764</f>
        <v>32.614919999999998</v>
      </c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>
        <f>SUM(F6:F7)</f>
        <v>425.82383999999996</v>
      </c>
      <c r="G8" s="16">
        <f>F8*1.1</f>
        <v>468.40622400000001</v>
      </c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3000</v>
      </c>
      <c r="C13" s="25"/>
      <c r="D13" s="44"/>
      <c r="E13" s="53"/>
      <c r="F13" s="16"/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22500</v>
      </c>
      <c r="C14" s="25"/>
      <c r="D14" s="40"/>
      <c r="E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25500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426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10863000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9776700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B17*0.98</f>
        <v>10645740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B17*0.8</f>
        <v>8690400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B4*469</f>
        <v>1407000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B17*0.03/12</f>
        <v>27157.5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29" t="s">
        <v>20</v>
      </c>
      <c r="C27" s="29" t="s">
        <v>15</v>
      </c>
      <c r="D27" s="29" t="s">
        <v>21</v>
      </c>
      <c r="E27" s="29"/>
      <c r="F27" s="29" t="s">
        <v>11</v>
      </c>
      <c r="G27" s="29" t="s">
        <v>17</v>
      </c>
      <c r="H27" s="13" t="s">
        <v>18</v>
      </c>
      <c r="I27" s="13" t="s">
        <v>19</v>
      </c>
      <c r="J27" s="13"/>
    </row>
    <row r="28" spans="1:15" ht="17.25" x14ac:dyDescent="0.3">
      <c r="B28" s="29"/>
      <c r="C28" s="29">
        <v>426</v>
      </c>
      <c r="D28" s="29">
        <f>C28*1.1</f>
        <v>468.6</v>
      </c>
      <c r="E28" s="29"/>
      <c r="F28" s="29">
        <v>10900000</v>
      </c>
      <c r="G28" s="38">
        <f t="shared" ref="G28:G34" si="0">F28/C28</f>
        <v>25586.854460093899</v>
      </c>
      <c r="H28" s="14">
        <f>F28/D28</f>
        <v>23260.77678190354</v>
      </c>
      <c r="I28" s="14" t="e">
        <f t="shared" ref="I28:I34" si="1">F28/B28</f>
        <v>#DIV/0!</v>
      </c>
      <c r="J28" s="13">
        <f>B28/C28</f>
        <v>0</v>
      </c>
      <c r="K28" s="18"/>
    </row>
    <row r="29" spans="1:15" ht="17.25" x14ac:dyDescent="0.3">
      <c r="B29" s="29"/>
      <c r="C29" s="65">
        <v>528</v>
      </c>
      <c r="D29" s="65">
        <f>C29*1.1</f>
        <v>580.80000000000007</v>
      </c>
      <c r="E29" s="65"/>
      <c r="F29" s="65">
        <v>13200000</v>
      </c>
      <c r="G29" s="66">
        <f t="shared" si="0"/>
        <v>25000</v>
      </c>
      <c r="H29" s="67">
        <f>F29/D29</f>
        <v>22727.272727272724</v>
      </c>
      <c r="I29" s="14" t="e">
        <f t="shared" si="1"/>
        <v>#DIV/0!</v>
      </c>
      <c r="J29" s="13">
        <f>B29/C29</f>
        <v>0</v>
      </c>
      <c r="K29" s="18"/>
    </row>
    <row r="30" spans="1:15" x14ac:dyDescent="0.25">
      <c r="B30" s="29"/>
      <c r="C30" s="65">
        <v>420</v>
      </c>
      <c r="D30" s="65">
        <f>C30*1.1</f>
        <v>462.00000000000006</v>
      </c>
      <c r="E30" s="65"/>
      <c r="F30" s="66">
        <v>10800000</v>
      </c>
      <c r="G30" s="66">
        <f t="shared" si="0"/>
        <v>25714.285714285714</v>
      </c>
      <c r="H30" s="67">
        <f t="shared" ref="H30:H34" si="2">F30/D30</f>
        <v>23376.623376623374</v>
      </c>
      <c r="I30" s="14" t="e">
        <f t="shared" si="1"/>
        <v>#DIV/0!</v>
      </c>
      <c r="J30" s="13">
        <f t="shared" ref="J30:J33" si="3">D30/C30</f>
        <v>1.1000000000000001</v>
      </c>
    </row>
    <row r="31" spans="1:15" x14ac:dyDescent="0.25">
      <c r="B31" s="29"/>
      <c r="C31" s="65">
        <v>506</v>
      </c>
      <c r="D31" s="65">
        <f>C31*1.1</f>
        <v>556.6</v>
      </c>
      <c r="E31" s="65"/>
      <c r="F31" s="66">
        <v>12000000</v>
      </c>
      <c r="G31" s="66">
        <f t="shared" si="0"/>
        <v>23715.415019762844</v>
      </c>
      <c r="H31" s="67">
        <f t="shared" si="2"/>
        <v>21559.468199784405</v>
      </c>
      <c r="I31" s="14" t="e">
        <f t="shared" si="1"/>
        <v>#DIV/0!</v>
      </c>
      <c r="J31" s="13">
        <f t="shared" si="3"/>
        <v>1.1000000000000001</v>
      </c>
    </row>
    <row r="32" spans="1:15" x14ac:dyDescent="0.25">
      <c r="B32" s="29"/>
      <c r="C32" s="29"/>
      <c r="D32" s="29"/>
      <c r="E32" s="29"/>
      <c r="F32" s="38"/>
      <c r="G32" s="38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0" x14ac:dyDescent="0.25">
      <c r="B33" s="29"/>
      <c r="C33" s="29"/>
      <c r="D33" s="29"/>
      <c r="E33" s="29"/>
      <c r="F33" s="38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0" x14ac:dyDescent="0.25">
      <c r="B34" s="29"/>
      <c r="C34" s="29"/>
      <c r="D34" s="29"/>
      <c r="E34" s="29"/>
      <c r="F34" s="29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</row>
    <row r="35" spans="1:10" x14ac:dyDescent="0.25">
      <c r="B35" s="11" t="s">
        <v>22</v>
      </c>
    </row>
    <row r="36" spans="1:10" x14ac:dyDescent="0.25">
      <c r="B36" s="65">
        <f>44.05*10.764+5.13*10.764</f>
        <v>529.37351999999998</v>
      </c>
      <c r="C36" s="65">
        <v>12809524</v>
      </c>
      <c r="D36" s="65">
        <f t="shared" ref="D36:D41" si="4">C36/B36</f>
        <v>24197.51558408135</v>
      </c>
      <c r="E36" s="66">
        <f>B15/D36</f>
        <v>1.053827196076919</v>
      </c>
      <c r="F36" s="29"/>
      <c r="G36" s="38"/>
      <c r="H36" s="13"/>
      <c r="I36" s="14"/>
      <c r="J36" s="13"/>
    </row>
    <row r="37" spans="1:10" x14ac:dyDescent="0.25">
      <c r="B37" s="65">
        <f>54*10.764+5.47*10.764</f>
        <v>640.13508000000002</v>
      </c>
      <c r="C37" s="65">
        <v>15809524</v>
      </c>
      <c r="D37" s="65">
        <f t="shared" si="4"/>
        <v>24697.168603851547</v>
      </c>
      <c r="E37" s="66">
        <f>B15/D37</f>
        <v>1.0325070217167829</v>
      </c>
      <c r="F37" s="29"/>
      <c r="G37" s="38"/>
      <c r="H37" s="13"/>
      <c r="I37" s="14"/>
      <c r="J37" s="13"/>
    </row>
    <row r="38" spans="1:10" x14ac:dyDescent="0.25">
      <c r="B38" s="29"/>
      <c r="C38" s="29"/>
      <c r="D38" s="29" t="e">
        <f t="shared" si="4"/>
        <v>#DIV/0!</v>
      </c>
      <c r="E38" s="38" t="e">
        <f>B15/D38</f>
        <v>#DIV/0!</v>
      </c>
      <c r="F38" s="29"/>
      <c r="G38" s="38"/>
      <c r="H38" s="13"/>
      <c r="I38" s="13"/>
      <c r="J38" s="13"/>
    </row>
    <row r="39" spans="1:10" ht="15.75" x14ac:dyDescent="0.25">
      <c r="A39" s="39"/>
      <c r="B39" s="29"/>
      <c r="C39" s="29"/>
      <c r="D39" s="29" t="e">
        <f t="shared" si="4"/>
        <v>#DIV/0!</v>
      </c>
      <c r="E39" s="38" t="e">
        <f>B15/D39</f>
        <v>#DIV/0!</v>
      </c>
      <c r="F39" s="29"/>
      <c r="G39" s="38"/>
      <c r="H39" s="13"/>
      <c r="I39" s="13"/>
      <c r="J39" s="13"/>
    </row>
    <row r="40" spans="1:10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0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0" ht="15.75" x14ac:dyDescent="0.25">
      <c r="A42" s="39"/>
    </row>
    <row r="43" spans="1:10" ht="15.75" x14ac:dyDescent="0.25">
      <c r="A43" s="39"/>
    </row>
    <row r="44" spans="1:10" ht="15.75" x14ac:dyDescent="0.25">
      <c r="A44" s="39"/>
    </row>
    <row r="45" spans="1:10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2025-01-01T06:08:53Z</dcterms:modified>
</cp:coreProperties>
</file>