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Ghatkopar\Manoj Sawan\"/>
    </mc:Choice>
  </mc:AlternateContent>
  <xr:revisionPtr revIDLastSave="0" documentId="13_ncr:1_{58D306A4-1775-4D16-8FFD-1EF1DA61F3C9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4" l="1"/>
  <c r="G31" i="4"/>
  <c r="C12" i="25" l="1"/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3" i="4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0" i="23" s="1"/>
  <c r="B25" i="23" l="1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<sst xmlns="http://schemas.openxmlformats.org/spreadsheetml/2006/main" count="127" uniqueCount="86">
  <si>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</si>
  <si>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</si>
  <si>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</si>
  <si>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</si>
  <si>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</si>
  <si>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</si>
  <si>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</si>
  <si>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</si>
  <si>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</si>
  <si>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</si>
  <si>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</si>
  <si>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</si>
  <si>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</si>
  <si>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</si>
  <si>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</si>
  <si>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</si>
  <si>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</si>
  <si>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</si>
  <si>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</si>
  <si>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</si>
  <si>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</si>
  <si>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</si>
  <si>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</si>
  <si>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</si>
  <si>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</si>
  <si>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</si>
  <si>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</si>
  <si>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</si>
  <si>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</si>
  <si>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</si>
  <si>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</si>
  <si>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</si>
  <si>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</si>
  <si>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</si>
  <si>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</si>
  <si>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</si>
  <si>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</si>
  <si>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</si>
  <si>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</si>
  <si>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</si>
  <si>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</si>
  <si>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</si>
  <si>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</si>
  <si>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</si>
  <si>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</si>
  <si>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</si>
  <si>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</si>
  <si>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</si>
  <si>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</si>
  <si>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</si>
  <si>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</si>
  <si>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</si>
  <si>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</si>
  <si>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</si>
  <si>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</si>
  <si>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</si>
  <si>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</si>
  <si>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</si>
  <si>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</si>
  <si>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</si>
  <si>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</si>
  <si>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</si>
  <si>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</si>
  <si>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</si>
  <si>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</si>
  <si>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</si>
  <si>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</si>
  <si>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</si>
  <si>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</si>
  <si>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</si>
  <si>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</si>
  <si>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</si>
  <si>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</si>
  <si>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</si>
  <si>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</si>
  <si>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</si>
  <si>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</si>
  <si>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</si>
  <si>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</si>
  <si>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</si>
  <si>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</si>
  <si>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</si>
  <si>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</si>
  <si>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</si>
  <si>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RERA CA</t>
  </si>
  <si>
    <t>23.11.2024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</si>
</sst>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0</xdr:rowOff>
    </xdr:from>
    <xdr:to>
      <xdr:col>26</xdr:col>
      <xdr:colOff>363976</xdr:colOff>
      <xdr:row>43</xdr:row>
      <xdr:rowOff>163144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F7D4E4-E5B8-4840-A75F-D3E1EA0A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0" y="0"/>
          <a:ext cx="14518126" cy="873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2024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2024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A16" sqref="A16:B19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4.285156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27000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3000</v>
      </c>
      <c r="C4" s="19"/>
    </row>
    <row r="5" spans="1:4" x14ac:dyDescent="0.25">
      <c r="A5" s="13" t="s">
        <v>15</v>
      </c>
      <c r="B5" s="16">
        <f>B3-B4</f>
        <v>24000</v>
      </c>
      <c r="C5" s="19"/>
    </row>
    <row r="6" spans="1:4" x14ac:dyDescent="0.25">
      <c r="A6" s="13" t="s">
        <v>16</v>
      </c>
      <c r="B6" s="16">
        <f>B4</f>
        <v>3000</v>
      </c>
      <c r="C6" s="19"/>
    </row>
    <row r="7" spans="1:4" x14ac:dyDescent="0.25">
      <c r="A7" s="13" t="s">
        <v>17</v>
      </c>
      <c r="B7" s="20">
        <f>C7-C8</f>
        <v>0</v>
      </c>
      <c r="C7" s="20">
        <v>2024</v>
      </c>
    </row>
    <row r="8" spans="1:4" x14ac:dyDescent="0.25">
      <c r="A8" s="13" t="s">
        <v>18</v>
      </c>
      <c r="B8" s="20">
        <f>B9-B7</f>
        <v>60</v>
      </c>
      <c r="C8" s="20">
        <v>2024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3000</v>
      </c>
      <c r="C13" s="19"/>
    </row>
    <row r="14" spans="1:4" x14ac:dyDescent="0.25">
      <c r="A14" s="13" t="s">
        <v>15</v>
      </c>
      <c r="B14" s="16">
        <f>B5</f>
        <v>24000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27000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680</v>
      </c>
      <c r="C18" s="20"/>
    </row>
    <row r="19" spans="1:4" x14ac:dyDescent="0.25">
      <c r="A19" s="13" t="s">
        <v>73</v>
      </c>
      <c r="B19" s="24">
        <f>B18*B16</f>
        <v>18360000</v>
      </c>
      <c r="C19" s="65"/>
      <c r="D19" s="58"/>
    </row>
    <row r="20" spans="1:4" x14ac:dyDescent="0.25">
      <c r="A20" s="13" t="s">
        <v>24</v>
      </c>
      <c r="B20" s="25">
        <f>B19*98%</f>
        <v>17992800</v>
      </c>
      <c r="C20" s="24"/>
      <c r="D20" s="58"/>
    </row>
    <row r="21" spans="1:4" x14ac:dyDescent="0.25">
      <c r="A21" s="13" t="s">
        <v>25</v>
      </c>
      <c r="B21" s="25">
        <f>B19*80%</f>
        <v>14688000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2040000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38250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R10" sqref="R1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4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 t="s">
        <v>85</v>
      </c>
      <c r="F28" s="45" t="s">
        <v>84</v>
      </c>
      <c r="G28" s="45">
        <v>680</v>
      </c>
    </row>
    <row r="29" spans="1:19" s="9" customFormat="1" x14ac:dyDescent="0.25">
      <c r="C29" s="60" t="s">
        <v>1</v>
      </c>
      <c r="D29" s="60">
        <v>15630000</v>
      </c>
      <c r="F29" s="45" t="s">
        <v>71</v>
      </c>
      <c r="G29" s="45">
        <v>748</v>
      </c>
      <c r="H29" s="9">
        <f>G29/G28</f>
        <v>1.1000000000000001</v>
      </c>
    </row>
    <row r="30" spans="1:19" s="9" customFormat="1" x14ac:dyDescent="0.25">
      <c r="F30" s="45" t="s">
        <v>72</v>
      </c>
      <c r="G30" s="45">
        <v>26500</v>
      </c>
    </row>
    <row r="31" spans="1:19" s="9" customFormat="1" x14ac:dyDescent="0.25">
      <c r="C31" s="63"/>
      <c r="D31" s="63">
        <f>D29*0.9</f>
        <v>14067000</v>
      </c>
      <c r="F31" s="63" t="s">
        <v>73</v>
      </c>
      <c r="G31" s="63">
        <f>G28*G30</f>
        <v>18020000</v>
      </c>
      <c r="H31" s="9">
        <f>G31/D29</f>
        <v>1.1529110684580934</v>
      </c>
    </row>
    <row r="32" spans="1:19" s="9" customFormat="1" x14ac:dyDescent="0.25">
      <c r="C32" s="63"/>
      <c r="D32" s="63"/>
      <c r="F32" s="63" t="s">
        <v>24</v>
      </c>
      <c r="G32" s="63">
        <f>G31*90%</f>
        <v>16218000</v>
      </c>
    </row>
    <row r="33" spans="3:7" s="9" customFormat="1" x14ac:dyDescent="0.25">
      <c r="C33" s="63"/>
      <c r="D33" s="63"/>
      <c r="F33" s="63" t="s">
        <v>25</v>
      </c>
      <c r="G33" s="63">
        <f>G31*80%</f>
        <v>14416000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2024-12-27T10:38:38Z</dcterms:modified>
</cp:coreProperties>
</file>