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Lalit Mohan\"/>
    </mc:Choice>
  </mc:AlternateContent>
  <xr:revisionPtr revIDLastSave="0" documentId="13_ncr:1_{0BA8B7AE-9AF7-4FF7-8706-E128CE405EA7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4" l="1"/>
  <c r="P3" i="4"/>
  <c r="C12" i="25" l="1"/>
  <c r="C5" i="25" l="1"/>
  <c r="C4" i="25"/>
  <c r="C3" i="25"/>
  <c r="B3" i="4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C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<sst xmlns="http://schemas.openxmlformats.org/spreadsheetml/2006/main" count="130" uniqueCount="88">
  <si>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</si>
  <si>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</si>
  <si>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</si>
  <si>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</si>
  <si>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</si>
  <si>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</si>
  <si>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</si>
  <si>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</si>
  <si>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</si>
  <si>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</si>
  <si>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</si>
  <si>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</si>
  <si>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</si>
  <si>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</si>
  <si>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</si>
  <si>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</si>
  <si>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</si>
  <si>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</si>
  <si>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</si>
  <si>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</si>
  <si>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</si>
  <si>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</si>
  <si>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</si>
  <si>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</si>
  <si>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</si>
  <si>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</si>
  <si>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</si>
  <si>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</si>
  <si>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</si>
  <si>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</si>
  <si>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</si>
  <si>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</si>
  <si>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</si>
  <si>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</si>
  <si>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</si>
  <si>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</si>
  <si>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</si>
  <si>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</si>
  <si>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</si>
  <si>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</si>
  <si>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</si>
  <si>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</si>
  <si>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</si>
  <si>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</si>
  <si>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</si>
  <si>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</si>
  <si>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</si>
  <si>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</si>
  <si>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</si>
  <si>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</si>
  <si>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</si>
  <si>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</si>
  <si>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</si>
  <si>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</si>
  <si>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</si>
  <si>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</si>
  <si>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</si>
  <si>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</si>
  <si>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</si>
  <si>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</si>
  <si>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</si>
  <si>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</si>
  <si>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</si>
  <si>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</si>
  <si>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</si>
  <si>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</si>
  <si>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</si>
  <si>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</si>
  <si>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</si>
  <si>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</si>
  <si>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</si>
  <si>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</si>
  <si>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</si>
  <si>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</si>
  <si>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</si>
  <si>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</si>
  <si>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</si>
  <si>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</si>
  <si>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</si>
  <si>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</si>
  <si>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</si>
  <si>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</si>
  <si>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</si>
  <si>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</si>
  <si>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IGR-11.10.24</t>
  </si>
  <si>
    <t>IGR-09.09.24</t>
  </si>
  <si>
    <t>IGR-06.09.24</t>
  </si>
  <si>
    <t>IGR-07.07.24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</si>
</sst>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04A7D-8731-440C-A0F1-1B5EE460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D0F3C-F674-4F7F-8AB5-5C2A6E328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58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3AB63-62A9-48F2-AE69-BAAA90A7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10B3D-997F-4FB9-AA10-7A80D5AE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8582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B0845-4AFC-475D-B642-F8E622E27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897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477508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421E6-84E3-426E-950A-D6CBA0084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11908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B14" sqref="B14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4.285156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20000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17500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2024</v>
      </c>
    </row>
    <row r="8" spans="1:4" x14ac:dyDescent="0.25">
      <c r="A8" s="13" t="s">
        <v>18</v>
      </c>
      <c r="B8" s="20">
        <f>B9-B7</f>
        <v>60</v>
      </c>
      <c r="C8" s="20">
        <v>2024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17500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20000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948</v>
      </c>
      <c r="C18" s="20"/>
    </row>
    <row r="19" spans="1:4" x14ac:dyDescent="0.25">
      <c r="A19" s="13" t="s">
        <v>73</v>
      </c>
      <c r="B19" s="24">
        <f>B18*B16</f>
        <v>18960000</v>
      </c>
      <c r="C19" s="65"/>
      <c r="D19" s="58"/>
    </row>
    <row r="20" spans="1:4" x14ac:dyDescent="0.25">
      <c r="A20" s="13" t="s">
        <v>24</v>
      </c>
      <c r="B20" s="25">
        <f>B19*98%</f>
        <v>18580800</v>
      </c>
      <c r="C20" s="24">
        <f>B20*0.75</f>
        <v>13935600</v>
      </c>
      <c r="D20" s="58"/>
    </row>
    <row r="21" spans="1:4" x14ac:dyDescent="0.25">
      <c r="A21" s="13" t="s">
        <v>25</v>
      </c>
      <c r="B21" s="25">
        <f>B19*80%</f>
        <v>15168000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2370000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39500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workbookViewId="0">
      <selection activeCell="F30" sqref="F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1" x14ac:dyDescent="0.25">
      <c r="A2" s="4">
        <v>1</v>
      </c>
      <c r="B2" s="4">
        <f t="shared" ref="B2:B16" si="0">Q2</f>
        <v>958</v>
      </c>
      <c r="C2" s="4">
        <f t="shared" ref="C2:C16" si="1">B2*1.2</f>
        <v>1149.5999999999999</v>
      </c>
      <c r="D2" s="4">
        <f t="shared" ref="D2:D16" si="2">C2*1.2</f>
        <v>1379.5199999999998</v>
      </c>
      <c r="E2" s="5">
        <f t="shared" ref="E2:E16" si="3">R2</f>
        <v>17699871</v>
      </c>
      <c r="F2" s="4">
        <f t="shared" ref="F2:F15" si="4">ROUND((E2/B2),0)</f>
        <v>18476</v>
      </c>
      <c r="G2" s="4">
        <f t="shared" ref="G2:G15" si="5">ROUND((E2/C2),0)</f>
        <v>15397</v>
      </c>
      <c r="H2" s="4">
        <f t="shared" ref="H2:H15" si="6">ROUND((E2/D2),0)</f>
        <v>12830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" si="9">O2/1.2</f>
        <v>0</v>
      </c>
      <c r="Q2">
        <v>958</v>
      </c>
      <c r="R2" s="2">
        <v>17699871</v>
      </c>
      <c r="S2" s="2" t="s">
        <v>84</v>
      </c>
      <c r="T2" s="2"/>
      <c r="U2" s="2"/>
    </row>
    <row r="3" spans="1:21" x14ac:dyDescent="0.25">
      <c r="A3" s="4">
        <v>2</v>
      </c>
      <c r="B3" s="4">
        <f t="shared" si="0"/>
        <v>948</v>
      </c>
      <c r="C3" s="4">
        <f t="shared" si="1"/>
        <v>1137.5999999999999</v>
      </c>
      <c r="D3" s="4">
        <f t="shared" si="2"/>
        <v>1365.12</v>
      </c>
      <c r="E3" s="5">
        <f t="shared" si="3"/>
        <v>17274958</v>
      </c>
      <c r="F3" s="67">
        <f t="shared" si="4"/>
        <v>18223</v>
      </c>
      <c r="G3" s="67">
        <f t="shared" si="5"/>
        <v>15185</v>
      </c>
      <c r="H3" s="67">
        <f t="shared" si="6"/>
        <v>12655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ref="P2:P10" si="10">O3/1.2</f>
        <v>0</v>
      </c>
      <c r="Q3" s="68">
        <v>948</v>
      </c>
      <c r="R3" s="69">
        <v>17274958</v>
      </c>
      <c r="S3" s="69" t="s">
        <v>85</v>
      </c>
      <c r="T3" s="2"/>
      <c r="U3" s="2"/>
    </row>
    <row r="4" spans="1:21" x14ac:dyDescent="0.25">
      <c r="A4" s="4">
        <v>3</v>
      </c>
      <c r="B4" s="4">
        <f t="shared" si="0"/>
        <v>948</v>
      </c>
      <c r="C4" s="4">
        <f t="shared" si="1"/>
        <v>1137.5999999999999</v>
      </c>
      <c r="D4" s="4">
        <f t="shared" si="2"/>
        <v>1365.12</v>
      </c>
      <c r="E4" s="5">
        <f t="shared" si="3"/>
        <v>17253663</v>
      </c>
      <c r="F4" s="4">
        <f t="shared" si="4"/>
        <v>18200</v>
      </c>
      <c r="G4" s="4">
        <f t="shared" si="5"/>
        <v>15167</v>
      </c>
      <c r="H4" s="4">
        <f t="shared" si="6"/>
        <v>12639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948</v>
      </c>
      <c r="R4" s="2">
        <v>17253663</v>
      </c>
      <c r="S4" s="2" t="s">
        <v>86</v>
      </c>
      <c r="T4" s="2"/>
      <c r="U4" s="2"/>
    </row>
    <row r="5" spans="1:21" x14ac:dyDescent="0.25">
      <c r="A5" s="4">
        <v>4</v>
      </c>
      <c r="B5" s="4">
        <f t="shared" si="0"/>
        <v>948</v>
      </c>
      <c r="C5" s="4">
        <f t="shared" si="1"/>
        <v>1137.5999999999999</v>
      </c>
      <c r="D5" s="4">
        <f t="shared" si="2"/>
        <v>1365.12</v>
      </c>
      <c r="E5" s="5">
        <f t="shared" si="3"/>
        <v>17685648</v>
      </c>
      <c r="F5" s="67">
        <f t="shared" si="4"/>
        <v>18656</v>
      </c>
      <c r="G5" s="67">
        <f t="shared" si="5"/>
        <v>15546</v>
      </c>
      <c r="H5" s="67">
        <f t="shared" si="6"/>
        <v>12955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si="10"/>
        <v>0</v>
      </c>
      <c r="Q5" s="68">
        <v>948</v>
      </c>
      <c r="R5" s="69">
        <v>17685648</v>
      </c>
      <c r="S5" s="69" t="s">
        <v>87</v>
      </c>
      <c r="T5" s="2"/>
      <c r="U5" s="2"/>
    </row>
    <row r="6" spans="1:21" x14ac:dyDescent="0.25">
      <c r="A6" s="4">
        <v>5</v>
      </c>
      <c r="B6" s="4">
        <f t="shared" si="0"/>
        <v>958</v>
      </c>
      <c r="C6" s="4">
        <f t="shared" si="1"/>
        <v>1149.5999999999999</v>
      </c>
      <c r="D6" s="4">
        <f t="shared" si="2"/>
        <v>1379.5199999999998</v>
      </c>
      <c r="E6" s="5">
        <f t="shared" si="3"/>
        <v>19900000</v>
      </c>
      <c r="F6" s="67">
        <f t="shared" si="4"/>
        <v>20772</v>
      </c>
      <c r="G6" s="67">
        <f t="shared" si="5"/>
        <v>17310</v>
      </c>
      <c r="H6" s="67">
        <f t="shared" si="6"/>
        <v>14425</v>
      </c>
      <c r="I6" s="67">
        <f t="shared" si="7"/>
        <v>0</v>
      </c>
      <c r="J6" s="67">
        <f t="shared" si="8"/>
        <v>0</v>
      </c>
      <c r="K6" s="68"/>
      <c r="L6" s="68"/>
      <c r="M6" s="68"/>
      <c r="N6" s="68"/>
      <c r="O6" s="68">
        <v>0</v>
      </c>
      <c r="P6" s="68">
        <f t="shared" si="10"/>
        <v>0</v>
      </c>
      <c r="Q6" s="68">
        <v>958</v>
      </c>
      <c r="R6" s="69">
        <v>19900000</v>
      </c>
      <c r="S6" s="2"/>
      <c r="T6" s="2"/>
      <c r="U6" s="2"/>
    </row>
    <row r="7" spans="1:21" x14ac:dyDescent="0.25">
      <c r="A7" s="4">
        <v>6</v>
      </c>
      <c r="B7" s="4">
        <f t="shared" si="0"/>
        <v>958</v>
      </c>
      <c r="C7" s="4">
        <f t="shared" si="1"/>
        <v>1149.5999999999999</v>
      </c>
      <c r="D7" s="4">
        <f t="shared" si="2"/>
        <v>1379.5199999999998</v>
      </c>
      <c r="E7" s="5">
        <f t="shared" si="3"/>
        <v>19700000</v>
      </c>
      <c r="F7" s="67">
        <f t="shared" si="4"/>
        <v>20564</v>
      </c>
      <c r="G7" s="67">
        <f t="shared" si="5"/>
        <v>17136</v>
      </c>
      <c r="H7" s="67">
        <f t="shared" si="6"/>
        <v>14280</v>
      </c>
      <c r="I7" s="67">
        <f t="shared" si="7"/>
        <v>0</v>
      </c>
      <c r="J7" s="67">
        <f t="shared" si="8"/>
        <v>0</v>
      </c>
      <c r="K7" s="68"/>
      <c r="L7" s="68"/>
      <c r="M7" s="68"/>
      <c r="N7" s="68"/>
      <c r="O7" s="68">
        <v>0</v>
      </c>
      <c r="P7" s="68">
        <f t="shared" si="10"/>
        <v>0</v>
      </c>
      <c r="Q7" s="68">
        <v>958</v>
      </c>
      <c r="R7" s="69">
        <v>19700000</v>
      </c>
      <c r="S7" s="2"/>
      <c r="T7" s="2"/>
      <c r="U7" s="2"/>
    </row>
    <row r="8" spans="1:21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ref="Q2:Q10" si="11">P8/1.2</f>
        <v>0</v>
      </c>
      <c r="R8" s="2">
        <v>0</v>
      </c>
      <c r="S8" s="2"/>
      <c r="T8" s="2"/>
      <c r="U8" s="2"/>
    </row>
    <row r="9" spans="1:21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11"/>
        <v>0</v>
      </c>
      <c r="R9" s="2">
        <v>0</v>
      </c>
      <c r="S9" s="2"/>
      <c r="T9" s="2"/>
      <c r="U9" s="2"/>
    </row>
    <row r="10" spans="1:21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11"/>
        <v>0</v>
      </c>
      <c r="R10" s="2">
        <v>0</v>
      </c>
      <c r="S10" s="2"/>
    </row>
    <row r="11" spans="1:21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21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21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21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21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21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948</v>
      </c>
    </row>
    <row r="29" spans="1:19" s="9" customFormat="1" x14ac:dyDescent="0.25">
      <c r="C29" s="60" t="s">
        <v>1</v>
      </c>
      <c r="D29" s="60">
        <v>17434923</v>
      </c>
      <c r="F29" s="45" t="s">
        <v>71</v>
      </c>
      <c r="G29" s="45">
        <v>1043</v>
      </c>
      <c r="H29" s="9">
        <f>G29/G28</f>
        <v>1.100210970464135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>
        <f>G31/D29</f>
        <v>0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2024-12-28T05:23:28Z</dcterms:modified>
</cp:coreProperties>
</file>