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2" sheetId="30" r:id="rId5"/>
    <sheet name="Sheet3" sheetId="31" r:id="rId6"/>
    <sheet name="Sheet4" sheetId="37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5"/>
  <c r="Q10" i="4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P19" i="4" l="1"/>
  <c r="Q19" s="1"/>
  <c r="D23" i="23"/>
  <c r="C5"/>
  <c r="B2" i="4" l="1"/>
  <c r="C2" s="1"/>
  <c r="D2" s="1"/>
  <c r="B3"/>
  <c r="C3" s="1"/>
  <c r="D3" s="1"/>
  <c r="B4"/>
  <c r="C4" s="1"/>
  <c r="D4" s="1"/>
  <c r="B5"/>
  <c r="C5" s="1"/>
  <c r="D5" s="1"/>
  <c r="B6"/>
  <c r="C6" s="1"/>
  <c r="D6" s="1"/>
  <c r="B7"/>
  <c r="C7" s="1"/>
  <c r="D7" s="1"/>
  <c r="B8"/>
  <c r="C8" s="1"/>
  <c r="D8" s="1"/>
  <c r="B9"/>
  <c r="C9" s="1"/>
  <c r="D9" s="1"/>
  <c r="B10"/>
  <c r="C10" s="1"/>
  <c r="D10" s="1"/>
  <c r="P11"/>
  <c r="Q11" s="1"/>
  <c r="B11" s="1"/>
  <c r="C11" s="1"/>
  <c r="D11" s="1"/>
  <c r="P12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J5" i="4"/>
  <c r="J6"/>
  <c r="J8"/>
  <c r="J2"/>
  <c r="I2"/>
  <c r="G31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J11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I5"/>
  <c r="E5"/>
  <c r="A5"/>
  <c r="J4"/>
  <c r="I4"/>
  <c r="E4"/>
  <c r="A4"/>
  <c r="J3"/>
  <c r="I3"/>
  <c r="E3"/>
  <c r="A3"/>
  <c r="E2"/>
  <c r="A2"/>
  <c r="H32" l="1"/>
  <c r="I31"/>
  <c r="I2" i="24"/>
  <c r="G34" i="4"/>
  <c r="H4"/>
  <c r="H11"/>
  <c r="H15"/>
  <c r="H2"/>
  <c r="H6"/>
  <c r="H9"/>
  <c r="H13"/>
  <c r="H5"/>
  <c r="H8"/>
  <c r="H12"/>
  <c r="H3"/>
  <c r="H7"/>
  <c r="H10"/>
  <c r="H14"/>
  <c r="F2"/>
  <c r="F3"/>
  <c r="F4"/>
  <c r="F5"/>
  <c r="F6"/>
  <c r="F7"/>
  <c r="F8"/>
  <c r="F9"/>
  <c r="F10"/>
  <c r="F11"/>
  <c r="F12"/>
  <c r="F13"/>
  <c r="F14"/>
  <c r="F15"/>
  <c r="G2"/>
  <c r="G3"/>
  <c r="G5"/>
  <c r="G6"/>
  <c r="G7"/>
  <c r="G8"/>
  <c r="G9"/>
  <c r="G10"/>
  <c r="G11"/>
  <c r="G12"/>
  <c r="G13"/>
  <c r="G14"/>
  <c r="G15"/>
  <c r="G4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s="1"/>
  <c r="B20" s="1"/>
  <c r="C25" l="1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<sst xmlns="http://schemas.openxmlformats.org/spreadsheetml/2006/main" count="130" uniqueCount="99">
  <si>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</si>
  <si>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</si>
  <si>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</si>
  <si>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</si>
  <si>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</si>
  <si>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</si>
  <si>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</si>
  <si>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</si>
  <si>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</si>
  <si>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</si>
  <si>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</si>
  <si>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</si>
  <si>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</si>
  <si>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</si>
  <si>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</si>
  <si>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</si>
  <si>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</si>
  <si>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</si>
  <si>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</si>
  <si>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</si>
  <si>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</si>
  <si>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</si>
  <si>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</si>
  <si>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</si>
  <si>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</si>
  <si>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</si>
  <si>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</si>
  <si>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</si>
  <si>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</si>
  <si>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</si>
  <si>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</si>
  <si>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</si>
  <si>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</si>
  <si>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</si>
  <si>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</si>
  <si>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</si>
  <si>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</si>
  <si>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</si>
  <si>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</si>
  <si>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</si>
  <si>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</si>
  <si>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</si>
  <si>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</si>
  <si>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</si>
  <si>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</si>
  <si>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</si>
  <si>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</si>
  <si>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</si>
  <si>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</si>
  <si>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</si>
  <si>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</si>
  <si>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</si>
  <si>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</si>
  <si>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</si>
  <si>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</si>
  <si>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</si>
  <si>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</si>
  <si>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</si>
  <si>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</si>
  <si>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</si>
  <si>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</si>
  <si>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</si>
  <si>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</si>
  <si>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</si>
  <si>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</si>
  <si>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</si>
  <si>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</si>
  <si>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</si>
  <si>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</si>
  <si>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</si>
  <si>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</si>
  <si>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</si>
  <si>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</si>
  <si>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</si>
  <si>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</si>
  <si>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</si>
  <si>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</si>
  <si>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</si>
  <si>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</si>
  <si>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</si>
  <si>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</si>
  <si>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</si>
  <si>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</si>
  <si>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</si>
  <si>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</si>
  <si>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</si>
  <si>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</si>
  <si>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</si>
  <si>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</si>
  <si>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</si>
  <si>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</si>
  <si>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</si>
  <si>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</si>
  <si>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</si>
  <si>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</si>
  <si>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</si>
  <si>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</si>
  <si>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</si>
  <si>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 xml:space="preserve">First Floor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</si>
</sst>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561976</xdr:colOff>
      <xdr:row>30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7304019" cy="5819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8</xdr:row>
      <xdr:rowOff>157370</xdr:rowOff>
    </xdr:from>
    <xdr:to>
      <xdr:col>7</xdr:col>
      <xdr:colOff>533401</xdr:colOff>
      <xdr:row>38</xdr:row>
      <xdr:rowOff>138320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0" y="1681370"/>
          <a:ext cx="4633292" cy="5695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19050</xdr:rowOff>
    </xdr:from>
    <xdr:to>
      <xdr:col>10</xdr:col>
      <xdr:colOff>409575</xdr:colOff>
      <xdr:row>30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19050"/>
          <a:ext cx="6238875" cy="57054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zoomScale="85" zoomScaleNormal="85"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38627</v>
      </c>
      <c r="F2" s="75"/>
      <c r="G2" s="119" t="s">
        <v>76</v>
      </c>
      <c r="H2" s="120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36592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36592</v>
      </c>
      <c r="D5" s="57" t="s">
        <v>61</v>
      </c>
      <c r="E5" s="58">
        <f>ROUND(C5/10.764,0)</f>
        <v>3399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12450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24142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24142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36592</v>
      </c>
      <c r="D10" s="57" t="s">
        <v>61</v>
      </c>
      <c r="E10" s="58">
        <f>ROUND(C10/10.764,0)</f>
        <v>3399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2023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/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v>1203</v>
      </c>
      <c r="D17" s="75"/>
      <c r="E17" s="75">
        <f>E10*C17</f>
        <v>4088997</v>
      </c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C17*2000</f>
        <v>2406000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abSelected="1" topLeftCell="A4" zoomScale="115" zoomScaleNormal="115" workbookViewId="0">
      <selection activeCell="C19" sqref="C19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5"/>
      <c r="C2" s="16" t="s">
        <v>98</v>
      </c>
      <c r="D2" s="17"/>
      <c r="F2" s="78"/>
      <c r="G2" s="78"/>
    </row>
    <row r="3" spans="1:8">
      <c r="A3" s="15" t="s">
        <v>13</v>
      </c>
      <c r="B3" s="19"/>
      <c r="C3" s="20">
        <v>6500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4500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f>C9-C7</f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118"/>
      <c r="G13" s="78"/>
    </row>
    <row r="14" spans="1:8">
      <c r="A14" s="15" t="s">
        <v>15</v>
      </c>
      <c r="B14" s="19"/>
      <c r="C14" s="20">
        <f>C5</f>
        <v>4500</v>
      </c>
      <c r="D14" s="23"/>
      <c r="F14" s="118"/>
      <c r="G14" s="78"/>
    </row>
    <row r="15" spans="1:8">
      <c r="B15" s="19"/>
      <c r="C15" s="20"/>
      <c r="D15" s="23"/>
      <c r="F15" s="118"/>
      <c r="G15" s="78"/>
    </row>
    <row r="16" spans="1:8">
      <c r="A16" s="28" t="s">
        <v>23</v>
      </c>
      <c r="B16" s="29"/>
      <c r="C16" s="21">
        <f>C14+C13</f>
        <v>6500</v>
      </c>
      <c r="D16" s="21"/>
      <c r="E16" s="61"/>
      <c r="F16" s="11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1094</v>
      </c>
      <c r="D18" s="76"/>
      <c r="E18" s="77"/>
      <c r="F18" s="78"/>
      <c r="G18" s="78"/>
    </row>
    <row r="19" spans="1:7">
      <c r="A19" s="15"/>
      <c r="B19" s="6"/>
      <c r="C19" s="30">
        <f>C18*C16</f>
        <v>7111000</v>
      </c>
      <c r="D19" s="78" t="s">
        <v>68</v>
      </c>
      <c r="E19" s="30"/>
      <c r="F19" s="78"/>
      <c r="G19" s="78"/>
    </row>
    <row r="20" spans="1:7">
      <c r="A20" s="15"/>
      <c r="B20" s="61">
        <f>C20*80</f>
        <v>540436000</v>
      </c>
      <c r="C20" s="31">
        <f>C19*95%</f>
        <v>6755450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5688800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2188000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14814.583333333334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C1" zoomScale="70" zoomScaleNormal="70" workbookViewId="0">
      <selection activeCell="J13" sqref="J1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>
        <v>1</v>
      </c>
      <c r="O2" s="75">
        <v>0</v>
      </c>
      <c r="P2" s="75"/>
      <c r="Q2" s="75"/>
      <c r="R2" s="2"/>
      <c r="S2" s="2"/>
      <c r="T2" s="2"/>
      <c r="AA2" s="68"/>
    </row>
    <row r="3" spans="1:35">
      <c r="A3" s="4">
        <f t="shared" si="0"/>
        <v>2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3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>
        <v>3</v>
      </c>
      <c r="O4" s="75"/>
      <c r="P4" s="75"/>
      <c r="Q4" s="75"/>
      <c r="R4" s="2"/>
      <c r="S4" s="2"/>
      <c r="T4" s="2"/>
    </row>
    <row r="5" spans="1:35">
      <c r="A5" s="4">
        <f t="shared" si="0"/>
        <v>4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>
        <v>4</v>
      </c>
      <c r="O5" s="75"/>
      <c r="P5" s="75"/>
      <c r="Q5" s="75"/>
      <c r="R5" s="2"/>
      <c r="S5" s="2"/>
      <c r="T5" s="2"/>
    </row>
    <row r="6" spans="1:35">
      <c r="A6" s="4">
        <f t="shared" si="0"/>
        <v>5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>
        <v>5</v>
      </c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6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f t="shared" si="0"/>
        <v>7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>
        <f t="shared" si="0"/>
        <v>8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>
        <v>8</v>
      </c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766.66666666666674</v>
      </c>
      <c r="C10" s="4">
        <f t="shared" si="2"/>
        <v>920.00000000000011</v>
      </c>
      <c r="D10" s="4">
        <f t="shared" si="3"/>
        <v>1104</v>
      </c>
      <c r="E10" s="5">
        <f t="shared" si="4"/>
        <v>3496000</v>
      </c>
      <c r="F10" s="4">
        <f t="shared" si="5"/>
        <v>4560</v>
      </c>
      <c r="G10" s="4">
        <f t="shared" si="6"/>
        <v>3800</v>
      </c>
      <c r="H10" s="4">
        <f t="shared" si="7"/>
        <v>3167</v>
      </c>
      <c r="I10" s="4">
        <f t="shared" si="8"/>
        <v>0</v>
      </c>
      <c r="J10" s="4">
        <f t="shared" si="9"/>
        <v>0</v>
      </c>
      <c r="O10" s="75">
        <v>0</v>
      </c>
      <c r="P10" s="75">
        <v>920</v>
      </c>
      <c r="Q10" s="75">
        <f t="shared" ref="Q10" si="10">P10/1.2</f>
        <v>766.66666666666674</v>
      </c>
      <c r="R10" s="2">
        <v>3496000</v>
      </c>
      <c r="S10" s="2"/>
    </row>
    <row r="11" spans="1:35" ht="16.5">
      <c r="A11" s="4">
        <f t="shared" si="0"/>
        <v>0</v>
      </c>
      <c r="B11" s="4">
        <f t="shared" si="1"/>
        <v>625</v>
      </c>
      <c r="C11" s="4">
        <f t="shared" si="2"/>
        <v>750</v>
      </c>
      <c r="D11" s="4">
        <f t="shared" si="3"/>
        <v>900</v>
      </c>
      <c r="E11" s="5">
        <f t="shared" si="4"/>
        <v>3960000</v>
      </c>
      <c r="F11" s="4">
        <f t="shared" si="5"/>
        <v>6336</v>
      </c>
      <c r="G11" s="4">
        <f t="shared" si="6"/>
        <v>5280</v>
      </c>
      <c r="H11" s="4">
        <f t="shared" si="7"/>
        <v>4400</v>
      </c>
      <c r="I11" s="4">
        <f t="shared" si="8"/>
        <v>0</v>
      </c>
      <c r="J11" s="4">
        <f t="shared" si="9"/>
        <v>0</v>
      </c>
      <c r="O11">
        <v>900</v>
      </c>
      <c r="P11">
        <f t="shared" ref="P11" si="11">O11/1.2</f>
        <v>750</v>
      </c>
      <c r="Q11">
        <f t="shared" ref="Q11" si="12">P11/1.2</f>
        <v>625</v>
      </c>
      <c r="R11" s="2">
        <v>3960000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760.41666666666674</v>
      </c>
      <c r="C12" s="4">
        <f t="shared" si="2"/>
        <v>912.50000000000011</v>
      </c>
      <c r="D12" s="4">
        <f t="shared" si="3"/>
        <v>1095</v>
      </c>
      <c r="E12" s="5">
        <f t="shared" si="4"/>
        <v>3600000</v>
      </c>
      <c r="F12" s="4">
        <f t="shared" si="5"/>
        <v>4734</v>
      </c>
      <c r="G12" s="4">
        <f t="shared" si="6"/>
        <v>3945</v>
      </c>
      <c r="H12" s="4">
        <f t="shared" si="7"/>
        <v>3288</v>
      </c>
      <c r="I12" s="4">
        <f t="shared" si="8"/>
        <v>0</v>
      </c>
      <c r="J12" s="4">
        <f t="shared" si="9"/>
        <v>0</v>
      </c>
      <c r="O12">
        <v>1095</v>
      </c>
      <c r="P12">
        <f t="shared" ref="P12" si="13">O12/1.2</f>
        <v>912.5</v>
      </c>
      <c r="Q12">
        <f t="shared" ref="Q12" si="14">P12/1.2</f>
        <v>760.41666666666674</v>
      </c>
      <c r="R12" s="2">
        <v>3600000</v>
      </c>
      <c r="S12" s="2"/>
      <c r="V12" s="71"/>
    </row>
    <row r="13" spans="1:35">
      <c r="A13" s="4">
        <f t="shared" si="0"/>
        <v>0</v>
      </c>
      <c r="B13" s="4">
        <f t="shared" si="1"/>
        <v>451.38888888888897</v>
      </c>
      <c r="C13" s="4">
        <f t="shared" si="2"/>
        <v>541.66666666666674</v>
      </c>
      <c r="D13" s="4">
        <f t="shared" si="3"/>
        <v>650.00000000000011</v>
      </c>
      <c r="E13" s="5">
        <f t="shared" si="4"/>
        <v>2650000</v>
      </c>
      <c r="F13" s="4">
        <f t="shared" si="5"/>
        <v>5871</v>
      </c>
      <c r="G13" s="4">
        <f t="shared" si="6"/>
        <v>4892</v>
      </c>
      <c r="H13" s="4">
        <f t="shared" si="7"/>
        <v>4077</v>
      </c>
      <c r="I13" s="4">
        <f t="shared" si="8"/>
        <v>0</v>
      </c>
      <c r="J13" s="4">
        <f t="shared" si="9"/>
        <v>0</v>
      </c>
      <c r="O13">
        <v>650</v>
      </c>
      <c r="P13">
        <f t="shared" ref="P13" si="15">O13/1.2</f>
        <v>541.66666666666674</v>
      </c>
      <c r="Q13">
        <f t="shared" ref="Q13" si="16">P13/1.2</f>
        <v>451.38888888888897</v>
      </c>
      <c r="R13" s="2">
        <v>2650000</v>
      </c>
      <c r="S13" s="2"/>
    </row>
    <row r="14" spans="1:35">
      <c r="A14" s="4">
        <f t="shared" si="0"/>
        <v>0</v>
      </c>
      <c r="B14" s="4">
        <f t="shared" si="1"/>
        <v>0</v>
      </c>
      <c r="C14" s="4">
        <f t="shared" si="2"/>
        <v>0</v>
      </c>
      <c r="D14" s="4">
        <f t="shared" si="3"/>
        <v>0</v>
      </c>
      <c r="E14" s="5">
        <f t="shared" si="4"/>
        <v>0</v>
      </c>
      <c r="F14" s="4" t="e">
        <f t="shared" si="5"/>
        <v>#DIV/0!</v>
      </c>
      <c r="G14" s="4" t="e">
        <f t="shared" si="6"/>
        <v>#DIV/0!</v>
      </c>
      <c r="H14" s="4" t="e">
        <f t="shared" si="7"/>
        <v>#DIV/0!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7">O14/1.2</f>
        <v>0</v>
      </c>
      <c r="Q14">
        <f t="shared" ref="Q14:Q15" si="18">P14/1.2</f>
        <v>0</v>
      </c>
      <c r="R14" s="2">
        <v>0</v>
      </c>
      <c r="S14" s="2"/>
    </row>
    <row r="15" spans="1:35">
      <c r="A15" s="4">
        <f t="shared" si="0"/>
        <v>0</v>
      </c>
      <c r="B15" s="4">
        <f t="shared" si="1"/>
        <v>0</v>
      </c>
      <c r="C15" s="4">
        <f t="shared" si="2"/>
        <v>0</v>
      </c>
      <c r="D15" s="4">
        <f t="shared" si="3"/>
        <v>0</v>
      </c>
      <c r="E15" s="5">
        <f t="shared" si="4"/>
        <v>0</v>
      </c>
      <c r="F15" s="4" t="e">
        <f t="shared" si="5"/>
        <v>#DIV/0!</v>
      </c>
      <c r="G15" s="4" t="e">
        <f t="shared" si="6"/>
        <v>#DIV/0!</v>
      </c>
      <c r="H15" s="4" t="e">
        <f t="shared" si="7"/>
        <v>#DIV/0!</v>
      </c>
      <c r="I15" s="4">
        <f t="shared" si="8"/>
        <v>0</v>
      </c>
      <c r="J15" s="4">
        <f t="shared" si="9"/>
        <v>0</v>
      </c>
      <c r="O15">
        <v>0</v>
      </c>
      <c r="P15">
        <f t="shared" si="17"/>
        <v>0</v>
      </c>
      <c r="Q15">
        <f t="shared" si="18"/>
        <v>0</v>
      </c>
      <c r="R15" s="2">
        <v>0</v>
      </c>
      <c r="S15" s="2"/>
    </row>
    <row r="16" spans="1:35">
      <c r="A16" s="4">
        <f t="shared" ref="A16:A19" si="19">N16</f>
        <v>0</v>
      </c>
      <c r="B16" s="4">
        <f t="shared" ref="B16:B19" si="20">Q16</f>
        <v>0</v>
      </c>
      <c r="C16" s="4">
        <f t="shared" ref="C16:C19" si="21">B16*1.2</f>
        <v>0</v>
      </c>
      <c r="D16" s="4">
        <f t="shared" ref="D16:D19" si="22">C16*1.2</f>
        <v>0</v>
      </c>
      <c r="E16" s="5">
        <f t="shared" ref="E16:E19" si="23">R16</f>
        <v>0</v>
      </c>
      <c r="F16" s="4" t="e">
        <f t="shared" ref="F16:F19" si="24">ROUND((E16/B16),0)</f>
        <v>#DIV/0!</v>
      </c>
      <c r="G16" s="4" t="e">
        <f t="shared" ref="G16:G19" si="25">ROUND((E16/C16),0)</f>
        <v>#DIV/0!</v>
      </c>
      <c r="H16" s="4" t="e">
        <f t="shared" ref="H16:H19" si="26">ROUND((E16/D16),0)</f>
        <v>#DIV/0!</v>
      </c>
      <c r="I16" s="4">
        <f t="shared" ref="I16:J19" si="27">T16</f>
        <v>0</v>
      </c>
      <c r="J16" s="4">
        <f t="shared" si="27"/>
        <v>0</v>
      </c>
      <c r="O16">
        <v>0</v>
      </c>
      <c r="P16">
        <f t="shared" ref="P16:P17" si="28">O16/1.2</f>
        <v>0</v>
      </c>
      <c r="Q16">
        <f t="shared" ref="Q16:Q18" si="29">P16/1.2</f>
        <v>0</v>
      </c>
      <c r="R16" s="2">
        <v>0</v>
      </c>
      <c r="S16" s="2"/>
    </row>
    <row r="17" spans="1:19">
      <c r="A17" s="4">
        <f t="shared" si="19"/>
        <v>0</v>
      </c>
      <c r="B17" s="4">
        <f t="shared" si="20"/>
        <v>0</v>
      </c>
      <c r="C17" s="4">
        <f t="shared" si="21"/>
        <v>0</v>
      </c>
      <c r="D17" s="4">
        <f t="shared" si="22"/>
        <v>0</v>
      </c>
      <c r="E17" s="5">
        <f t="shared" si="23"/>
        <v>0</v>
      </c>
      <c r="F17" s="4" t="e">
        <f t="shared" si="24"/>
        <v>#DIV/0!</v>
      </c>
      <c r="G17" s="4" t="e">
        <f t="shared" si="25"/>
        <v>#DIV/0!</v>
      </c>
      <c r="H17" s="4" t="e">
        <f t="shared" si="26"/>
        <v>#DIV/0!</v>
      </c>
      <c r="I17" s="4">
        <f t="shared" si="27"/>
        <v>0</v>
      </c>
      <c r="J17" s="4">
        <f t="shared" si="27"/>
        <v>0</v>
      </c>
      <c r="O17">
        <v>0</v>
      </c>
      <c r="P17">
        <f t="shared" si="28"/>
        <v>0</v>
      </c>
      <c r="Q17">
        <f t="shared" si="29"/>
        <v>0</v>
      </c>
      <c r="R17" s="2">
        <v>0</v>
      </c>
      <c r="S17" s="2"/>
    </row>
    <row r="18" spans="1:19">
      <c r="A18" s="4">
        <f t="shared" si="19"/>
        <v>0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si="24"/>
        <v>#DIV/0!</v>
      </c>
      <c r="G18" s="4" t="e">
        <f t="shared" si="25"/>
        <v>#DIV/0!</v>
      </c>
      <c r="H18" s="4" t="e">
        <f t="shared" si="26"/>
        <v>#DIV/0!</v>
      </c>
      <c r="I18" s="4">
        <f t="shared" si="27"/>
        <v>0</v>
      </c>
      <c r="J18" s="4">
        <f t="shared" si="27"/>
        <v>0</v>
      </c>
      <c r="O18">
        <v>0</v>
      </c>
      <c r="P18">
        <f>O18/1.2</f>
        <v>0</v>
      </c>
      <c r="Q18">
        <f t="shared" si="29"/>
        <v>0</v>
      </c>
      <c r="R18" s="2">
        <v>0</v>
      </c>
      <c r="S18" s="2"/>
    </row>
    <row r="19" spans="1:19">
      <c r="A19" s="4">
        <f t="shared" si="19"/>
        <v>0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24"/>
        <v>#DIV/0!</v>
      </c>
      <c r="G19" s="4" t="e">
        <f t="shared" si="25"/>
        <v>#DIV/0!</v>
      </c>
      <c r="H19" s="4" t="e">
        <f t="shared" si="26"/>
        <v>#DIV/0!</v>
      </c>
      <c r="I19" s="4">
        <f t="shared" si="27"/>
        <v>0</v>
      </c>
      <c r="J19" s="4">
        <f t="shared" si="27"/>
        <v>0</v>
      </c>
      <c r="O19" s="75">
        <v>0</v>
      </c>
      <c r="P19" s="75">
        <f>O19/1.2</f>
        <v>0</v>
      </c>
      <c r="Q19" s="75">
        <f t="shared" ref="Q19" si="30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zoomScale="85" zoomScaleNormal="85" workbookViewId="0">
      <selection activeCell="F5" sqref="F5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10" zoomScale="115" zoomScaleNormal="115" workbookViewId="0">
      <selection activeCell="G18" sqref="G18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M15" sqref="M1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2024-12-26T12:46:25Z</dcterms:modified>
</cp:coreProperties>
</file>