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4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4"/>
  <c r="Q17" s="1"/>
  <c r="B17" s="1"/>
  <c r="C17" s="1"/>
  <c r="J17"/>
  <c r="I17"/>
  <c r="E17"/>
  <c r="A17"/>
  <c r="P16"/>
  <c r="Q16" s="1"/>
  <c r="B16" s="1"/>
  <c r="C16" s="1"/>
  <c r="J16"/>
  <c r="I16"/>
  <c r="E16"/>
  <c r="A16"/>
  <c r="P15"/>
  <c r="Q15" s="1"/>
  <c r="B15" s="1"/>
  <c r="C15" s="1"/>
  <c r="J15"/>
  <c r="I15"/>
  <c r="E15"/>
  <c r="A15"/>
  <c r="P14"/>
  <c r="Q14" s="1"/>
  <c r="B14" s="1"/>
  <c r="C14" s="1"/>
  <c r="J14"/>
  <c r="I14"/>
  <c r="E14"/>
  <c r="A14"/>
  <c r="P13"/>
  <c r="Q13" s="1"/>
  <c r="B13" s="1"/>
  <c r="C13" s="1"/>
  <c r="J13"/>
  <c r="I13"/>
  <c r="E13"/>
  <c r="A13"/>
  <c r="P12"/>
  <c r="Q12" s="1"/>
  <c r="B12" s="1"/>
  <c r="C12" s="1"/>
  <c r="J12"/>
  <c r="I12"/>
  <c r="E12"/>
  <c r="A12"/>
  <c r="P11"/>
  <c r="Q11" s="1"/>
  <c r="B11" s="1"/>
  <c r="C11" s="1"/>
  <c r="J11"/>
  <c r="I11"/>
  <c r="E11"/>
  <c r="A11"/>
  <c r="P10"/>
  <c r="Q10" s="1"/>
  <c r="B10" s="1"/>
  <c r="C10" s="1"/>
  <c r="J10"/>
  <c r="I10"/>
  <c r="E10"/>
  <c r="A10"/>
  <c r="P9"/>
  <c r="Q9" s="1"/>
  <c r="B9" s="1"/>
  <c r="C9" s="1"/>
  <c r="J9"/>
  <c r="I9"/>
  <c r="E9"/>
  <c r="A9"/>
  <c r="P8"/>
  <c r="Q8" s="1"/>
  <c r="B8" s="1"/>
  <c r="C8" s="1"/>
  <c r="J8"/>
  <c r="I8"/>
  <c r="E8"/>
  <c r="A8"/>
  <c r="P7"/>
  <c r="Q7" s="1"/>
  <c r="B7" s="1"/>
  <c r="C7" s="1"/>
  <c r="J7"/>
  <c r="I7"/>
  <c r="E7"/>
  <c r="A7"/>
  <c r="P6"/>
  <c r="Q6" s="1"/>
  <c r="B6" s="1"/>
  <c r="C6" s="1"/>
  <c r="J6"/>
  <c r="I6"/>
  <c r="E6"/>
  <c r="A6"/>
  <c r="P5"/>
  <c r="Q5" s="1"/>
  <c r="B5" s="1"/>
  <c r="C5" s="1"/>
  <c r="J5"/>
  <c r="I5"/>
  <c r="E5"/>
  <c r="A5"/>
  <c r="B4"/>
  <c r="C4" s="1"/>
  <c r="P4"/>
  <c r="J4"/>
  <c r="I4"/>
  <c r="E4"/>
  <c r="F4" s="1"/>
  <c r="A4"/>
  <c r="Q3"/>
  <c r="B3" s="1"/>
  <c r="C3" s="1"/>
  <c r="J3"/>
  <c r="I3"/>
  <c r="E3"/>
  <c r="F3" s="1"/>
  <c r="A3"/>
  <c r="Q2"/>
  <c r="B2" s="1"/>
  <c r="C2" s="1"/>
  <c r="J2"/>
  <c r="I2"/>
  <c r="E2"/>
  <c r="A2"/>
  <c r="F2" l="1"/>
  <c r="F5"/>
  <c r="F6"/>
  <c r="F7"/>
  <c r="F8"/>
  <c r="F9"/>
  <c r="F10"/>
  <c r="F11"/>
  <c r="F12"/>
  <c r="F13"/>
  <c r="F14"/>
  <c r="F15"/>
  <c r="F16"/>
  <c r="F17"/>
  <c r="G2"/>
  <c r="D2"/>
  <c r="H2" s="1"/>
  <c r="D4"/>
  <c r="H4" s="1"/>
  <c r="G4"/>
  <c r="G6"/>
  <c r="D6"/>
  <c r="H6" s="1"/>
  <c r="G8"/>
  <c r="D8"/>
  <c r="H8" s="1"/>
  <c r="G10"/>
  <c r="D10"/>
  <c r="H10" s="1"/>
  <c r="G12"/>
  <c r="D12"/>
  <c r="H12" s="1"/>
  <c r="G14"/>
  <c r="D14"/>
  <c r="H14" s="1"/>
  <c r="G16"/>
  <c r="D16"/>
  <c r="H16" s="1"/>
  <c r="D3"/>
  <c r="H3" s="1"/>
  <c r="G3"/>
  <c r="G5"/>
  <c r="D5"/>
  <c r="H5" s="1"/>
  <c r="G7"/>
  <c r="D7"/>
  <c r="H7" s="1"/>
  <c r="G9"/>
  <c r="D9"/>
  <c r="H9" s="1"/>
  <c r="D11"/>
  <c r="H11" s="1"/>
  <c r="G11"/>
  <c r="G13"/>
  <c r="D13"/>
  <c r="H13" s="1"/>
  <c r="D15"/>
  <c r="H15" s="1"/>
  <c r="G15"/>
  <c r="G17"/>
  <c r="D17"/>
  <c r="H17" s="1"/>
  <c r="P18"/>
  <c r="Q18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1" l="1"/>
  <c r="C20"/>
  <c r="B20" s="1"/>
  <c r="C25"/>
  <c r="J19" i="4" l="1"/>
  <c r="I19"/>
  <c r="E19"/>
  <c r="A19"/>
  <c r="J18"/>
  <c r="I18"/>
  <c r="E18"/>
  <c r="A18"/>
  <c r="B18" l="1"/>
  <c r="B19"/>
  <c r="C19" l="1"/>
  <c r="G19" s="1"/>
  <c r="F19"/>
  <c r="C18"/>
  <c r="G18" s="1"/>
  <c r="F18"/>
  <c r="D19"/>
  <c r="H19" s="1"/>
  <c r="D18"/>
  <c r="H18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<sst xmlns="http://schemas.openxmlformats.org/spreadsheetml/2006/main" count="130" uniqueCount="100">
  <si>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</si>
  <si>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</si>
  <si>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</si>
  <si>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</si>
  <si>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</si>
  <si>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</si>
  <si>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</si>
  <si>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</si>
  <si>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</si>
  <si>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</si>
  <si>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</si>
  <si>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</si>
  <si>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</si>
  <si>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</si>
  <si>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</si>
  <si>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</si>
  <si>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</si>
  <si>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</si>
  <si>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</si>
  <si>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</si>
  <si>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</si>
  <si>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</si>
  <si>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</si>
  <si>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</si>
  <si>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</si>
  <si>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</si>
  <si>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</si>
  <si>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</si>
  <si>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</si>
  <si>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</si>
  <si>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</si>
  <si>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</si>
  <si>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</si>
  <si>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</si>
  <si>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</si>
  <si>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</si>
  <si>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</si>
  <si>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</si>
  <si>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</si>
  <si>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</si>
  <si>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</si>
  <si>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</si>
  <si>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</si>
  <si>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</si>
  <si>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</si>
  <si>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</si>
  <si>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</si>
  <si>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</si>
  <si>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</si>
  <si>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</si>
  <si>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</si>
  <si>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</si>
  <si>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</si>
  <si>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</si>
  <si>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</si>
  <si>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</si>
  <si>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</si>
  <si>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</si>
  <si>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</si>
  <si>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</si>
  <si>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</si>
  <si>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</si>
  <si>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</si>
  <si>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</si>
  <si>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</si>
  <si>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</si>
  <si>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</si>
  <si>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</si>
  <si>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</si>
  <si>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</si>
  <si>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</si>
  <si>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</si>
  <si>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</si>
  <si>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</si>
  <si>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</si>
  <si>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</si>
  <si>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</si>
  <si>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</si>
  <si>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</si>
  <si>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</si>
  <si>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</si>
  <si>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</si>
  <si>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</si>
  <si>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</si>
  <si>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</si>
  <si>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</si>
  <si>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</si>
  <si>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</si>
  <si>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</si>
  <si>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</si>
  <si>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</si>
  <si>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</si>
  <si>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</si>
  <si>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</si>
  <si>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</si>
  <si>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</si>
  <si>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</si>
  <si>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IIGR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</si>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</sst>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168089</xdr:rowOff>
    </xdr:from>
    <xdr:to>
      <xdr:col>15</xdr:col>
      <xdr:colOff>457200</xdr:colOff>
      <xdr:row>31</xdr:row>
      <xdr:rowOff>51548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9089"/>
          <a:ext cx="9533965" cy="54079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99391</xdr:rowOff>
    </xdr:from>
    <xdr:to>
      <xdr:col>15</xdr:col>
      <xdr:colOff>238125</xdr:colOff>
      <xdr:row>32</xdr:row>
      <xdr:rowOff>127966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23391"/>
          <a:ext cx="9431821" cy="4600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5</xdr:row>
      <xdr:rowOff>184547</xdr:rowOff>
    </xdr:from>
    <xdr:to>
      <xdr:col>10</xdr:col>
      <xdr:colOff>387361</xdr:colOff>
      <xdr:row>34</xdr:row>
      <xdr:rowOff>98142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" y="1137047"/>
          <a:ext cx="6257143" cy="5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36235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34200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34200</v>
      </c>
      <c r="D5" s="56" t="s">
        <v>61</v>
      </c>
      <c r="E5" s="57">
        <f>ROUND(C5/10.764,0)</f>
        <v>3177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22400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0.16</v>
      </c>
      <c r="D8" s="98">
        <f>1-C8</f>
        <v>0.84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18816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30616</v>
      </c>
      <c r="D10" s="56" t="s">
        <v>61</v>
      </c>
      <c r="E10" s="57">
        <f>ROUND(C10/10.764,0)</f>
        <v>2844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2008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16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44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665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1891260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4900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2900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16</v>
      </c>
      <c r="D7" s="24"/>
      <c r="F7" s="74"/>
      <c r="G7" s="71"/>
      <c r="H7" s="74"/>
      <c r="I7" s="71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24</v>
      </c>
      <c r="D10" s="24"/>
      <c r="F10" s="74"/>
      <c r="G10" s="74"/>
    </row>
    <row r="11" spans="1:9">
      <c r="A11" s="15"/>
      <c r="B11" s="25"/>
      <c r="C11" s="26">
        <f>C10%</f>
        <v>0.24</v>
      </c>
      <c r="D11" s="26"/>
      <c r="F11" s="74"/>
      <c r="G11" s="74"/>
    </row>
    <row r="12" spans="1:9">
      <c r="A12" s="15" t="s">
        <v>21</v>
      </c>
      <c r="B12" s="18"/>
      <c r="C12" s="19">
        <f>C6*C11</f>
        <v>480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1520</v>
      </c>
      <c r="D13" s="22"/>
      <c r="F13" s="74"/>
      <c r="G13" s="74"/>
    </row>
    <row r="14" spans="1:9">
      <c r="A14" s="15" t="s">
        <v>15</v>
      </c>
      <c r="B14" s="18"/>
      <c r="C14" s="19">
        <f>C5</f>
        <v>2900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4420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665</v>
      </c>
      <c r="D18" s="72"/>
      <c r="E18" s="73"/>
      <c r="F18" s="74"/>
      <c r="G18" s="74"/>
    </row>
    <row r="19" spans="1:7">
      <c r="A19" s="15"/>
      <c r="B19" s="6"/>
      <c r="C19" s="29">
        <f>C18*C16</f>
        <v>2939300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2513101.5</v>
      </c>
      <c r="C20" s="30">
        <f>C19*95%</f>
        <v>2792335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2351440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1330000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6123.541666666667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Q5" sqref="Q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841.66666666666674</v>
      </c>
      <c r="C2" s="4">
        <f t="shared" ref="C2:C17" si="2">B2*1.2</f>
        <v>1010</v>
      </c>
      <c r="D2" s="4">
        <f t="shared" ref="D2:D17" si="3">C2*1.2</f>
        <v>1212</v>
      </c>
      <c r="E2" s="5">
        <f t="shared" ref="E2:E17" si="4">R2</f>
        <v>4500000</v>
      </c>
      <c r="F2" s="4">
        <f t="shared" ref="F2:F17" si="5">ROUND((E2/B2),0)</f>
        <v>5347</v>
      </c>
      <c r="G2" s="4">
        <f t="shared" ref="G2:G17" si="6">ROUND((E2/C2),0)</f>
        <v>4455</v>
      </c>
      <c r="H2" s="4">
        <f t="shared" ref="H2:H17" si="7">ROUND((E2/D2),0)</f>
        <v>3713</v>
      </c>
      <c r="I2" s="4">
        <f t="shared" ref="I2:I17" si="8">T2</f>
        <v>0</v>
      </c>
      <c r="J2" s="4">
        <f t="shared" ref="J2:J17" si="9">U2</f>
        <v>0</v>
      </c>
      <c r="K2" s="71"/>
      <c r="L2" s="71"/>
      <c r="M2" s="71"/>
      <c r="N2" s="71"/>
      <c r="O2" s="71">
        <v>0</v>
      </c>
      <c r="P2" s="71">
        <v>1010</v>
      </c>
      <c r="Q2" s="71">
        <f t="shared" ref="Q2:Q17" si="10">P2/1.2</f>
        <v>841.66666666666674</v>
      </c>
      <c r="R2" s="2">
        <v>4500000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708.33333333333337</v>
      </c>
      <c r="C3" s="4">
        <f t="shared" si="2"/>
        <v>850</v>
      </c>
      <c r="D3" s="4">
        <f t="shared" si="3"/>
        <v>1020</v>
      </c>
      <c r="E3" s="5">
        <f t="shared" si="4"/>
        <v>4200000</v>
      </c>
      <c r="F3" s="4">
        <f t="shared" si="5"/>
        <v>5929</v>
      </c>
      <c r="G3" s="4">
        <f t="shared" si="6"/>
        <v>4941</v>
      </c>
      <c r="H3" s="4">
        <f t="shared" si="7"/>
        <v>4118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850</v>
      </c>
      <c r="Q3" s="71">
        <f t="shared" si="10"/>
        <v>708.33333333333337</v>
      </c>
      <c r="R3" s="2">
        <v>4200000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517</v>
      </c>
      <c r="C4" s="4">
        <f t="shared" si="2"/>
        <v>620.4</v>
      </c>
      <c r="D4" s="4">
        <f t="shared" si="3"/>
        <v>744.4799999999999</v>
      </c>
      <c r="E4" s="5">
        <f t="shared" si="4"/>
        <v>3402000</v>
      </c>
      <c r="F4" s="4">
        <f t="shared" si="5"/>
        <v>6580</v>
      </c>
      <c r="G4" s="4">
        <f t="shared" si="6"/>
        <v>5484</v>
      </c>
      <c r="H4" s="4">
        <f t="shared" si="7"/>
        <v>4570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517</v>
      </c>
      <c r="R4" s="2">
        <v>3402000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 t="s">
        <v>97</v>
      </c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9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>
        <v>0</v>
      </c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1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 t="shared" ref="P13:P14" si="12"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 t="shared" si="12"/>
        <v>0</v>
      </c>
      <c r="Q14" s="71">
        <f t="shared" si="10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10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5"/>
        <v>#DIV/0!</v>
      </c>
      <c r="G16" s="4" t="e">
        <f t="shared" si="6"/>
        <v>#DIV/0!</v>
      </c>
      <c r="H16" s="4" t="e">
        <f t="shared" si="7"/>
        <v>#DIV/0!</v>
      </c>
      <c r="I16" s="4">
        <f t="shared" si="8"/>
        <v>0</v>
      </c>
      <c r="J16" s="4">
        <f t="shared" si="9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10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3"/>
        <v>0</v>
      </c>
      <c r="E17" s="5">
        <f t="shared" si="4"/>
        <v>0</v>
      </c>
      <c r="F17" s="4" t="e">
        <f t="shared" si="5"/>
        <v>#DIV/0!</v>
      </c>
      <c r="G17" s="4" t="e">
        <f t="shared" si="6"/>
        <v>#DIV/0!</v>
      </c>
      <c r="H17" s="4" t="e">
        <f t="shared" si="7"/>
        <v>#DIV/0!</v>
      </c>
      <c r="I17" s="4">
        <f t="shared" si="8"/>
        <v>0</v>
      </c>
      <c r="J17" s="4">
        <f t="shared" si="9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10"/>
        <v>0</v>
      </c>
      <c r="R17" s="2">
        <v>0</v>
      </c>
      <c r="S17" s="2"/>
    </row>
    <row r="18" spans="1:19">
      <c r="A18" s="4">
        <f t="shared" ref="A18:A19" si="13">N18</f>
        <v>0</v>
      </c>
      <c r="B18" s="4">
        <f t="shared" ref="B18:B19" si="14">Q18</f>
        <v>0</v>
      </c>
      <c r="C18" s="4">
        <f t="shared" ref="C18:C19" si="15">B18*1.2</f>
        <v>0</v>
      </c>
      <c r="D18" s="4">
        <f t="shared" ref="D18:D19" si="16">C18*1.2</f>
        <v>0</v>
      </c>
      <c r="E18" s="5">
        <f t="shared" ref="E18:E19" si="17">R18</f>
        <v>0</v>
      </c>
      <c r="F18" s="4" t="e">
        <f t="shared" ref="F18:F19" si="18">ROUND((E18/B18),0)</f>
        <v>#DIV/0!</v>
      </c>
      <c r="G18" s="4" t="e">
        <f t="shared" ref="G18:G19" si="19">ROUND((E18/C18),0)</f>
        <v>#DIV/0!</v>
      </c>
      <c r="H18" s="4" t="e">
        <f t="shared" ref="H18:H19" si="20">ROUND((E18/D18),0)</f>
        <v>#DIV/0!</v>
      </c>
      <c r="I18" s="4">
        <f t="shared" ref="I18:J19" si="21">T18</f>
        <v>0</v>
      </c>
      <c r="J18" s="4">
        <f t="shared" si="21"/>
        <v>0</v>
      </c>
      <c r="O18" s="71">
        <v>0</v>
      </c>
      <c r="P18" s="71">
        <f>O18/1.2</f>
        <v>0</v>
      </c>
      <c r="Q18" s="71">
        <f t="shared" ref="Q18" si="22">P18/1.2</f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1">
        <v>0</v>
      </c>
      <c r="P19" s="71">
        <f>O19/1.2</f>
        <v>0</v>
      </c>
      <c r="Q19" s="71">
        <f t="shared" ref="Q19" si="23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zoomScale="85" zoomScaleNormal="85" workbookViewId="0">
      <selection activeCell="I11" sqref="I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8"/>
  <sheetViews>
    <sheetView topLeftCell="A10" zoomScale="115" zoomScaleNormal="115" workbookViewId="0">
      <selection activeCell="G13" sqref="G13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5" zoomScale="130" zoomScaleNormal="130" workbookViewId="0">
      <selection activeCell="E12" sqref="E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0" zoomScale="130" zoomScaleNormal="130" workbookViewId="0">
      <selection activeCell="P19" sqref="P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2024-12-23T12:17:35Z</dcterms:modified>
</cp:coreProperties>
</file>