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36" i="4" l="1"/>
  <c r="R13" i="13"/>
  <c r="Q5" i="4"/>
  <c r="Q13" i="14"/>
  <c r="G31" i="4"/>
  <c r="G30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B5" i="4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6" i="4" l="1"/>
  <c r="H4" i="4"/>
  <c r="C3" i="4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<sst xmlns="http://schemas.openxmlformats.org/spreadsheetml/2006/main" count="50" uniqueCount="43">
  <si>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</si>
  <si>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</si>
  <si>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</si>
  <si>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</si>
  <si>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</si>
  <si>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</si>
  <si>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</si>
  <si>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</si>
  <si>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</si>
  <si>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</si>
  <si>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</si>
  <si>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</si>
  <si>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</si>
  <si>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</si>
  <si>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</si>
  <si>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</si>
  <si>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</si>
  <si>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</si>
  <si>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</si>
  <si>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</si>
  <si>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</si>
  <si>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</si>
  <si>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</si>
  <si>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</si>
  <si>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</si>
  <si>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</si>
  <si>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</si>
  <si>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</si>
  <si>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</si>
  <si>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</si>
  <si>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</si>
  <si>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</si>
  <si>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</si>
  <si>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</si>
  <si>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</si>
  <si>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</si>
  <si>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</si>
  <si>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</si>
  <si>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</si>
  <si>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</si>
  <si>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</si>
  <si>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Central Bank of India ( Mira Road Branch ) -  BHUSHAN PRAKASH VICHARE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</si>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</sst>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115167</xdr:colOff>
      <xdr:row>29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211167" cy="5239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14</xdr:col>
      <xdr:colOff>200904</xdr:colOff>
      <xdr:row>34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333500"/>
          <a:ext cx="6296904" cy="5239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191377</xdr:colOff>
      <xdr:row>29</xdr:row>
      <xdr:rowOff>172165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6287377" cy="5125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86588</xdr:colOff>
      <xdr:row>30</xdr:row>
      <xdr:rowOff>143619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182588" cy="53347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581957</xdr:colOff>
      <xdr:row>37</xdr:row>
      <xdr:rowOff>162745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677957" cy="58777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21</xdr:col>
      <xdr:colOff>486694</xdr:colOff>
      <xdr:row>31</xdr:row>
      <xdr:rowOff>96088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0"/>
          <a:ext cx="6582694" cy="60015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16</xdr:col>
      <xdr:colOff>553378</xdr:colOff>
      <xdr:row>34</xdr:row>
      <xdr:rowOff>67535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000"/>
          <a:ext cx="6649378" cy="61635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13</xdr:col>
      <xdr:colOff>467641</xdr:colOff>
      <xdr:row>33</xdr:row>
      <xdr:rowOff>38956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90500"/>
          <a:ext cx="6563641" cy="61349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17</xdr:col>
      <xdr:colOff>315560</xdr:colOff>
      <xdr:row>33</xdr:row>
      <xdr:rowOff>29430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90500"/>
          <a:ext cx="8849960" cy="6125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X38" sqref="X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516</v>
      </c>
      <c r="C3" s="4">
        <f>B3*1.2</f>
        <v>619.19999999999993</v>
      </c>
      <c r="D3" s="4">
        <f t="shared" ref="D3:D9" si="2">C3*1.2</f>
        <v>743.03999999999985</v>
      </c>
      <c r="E3" s="5">
        <f t="shared" ref="E3:E9" si="3">R3</f>
        <v>11160000</v>
      </c>
      <c r="F3" s="9">
        <f t="shared" ref="F3:F9" si="4">ROUND((E3/B3),0)</f>
        <v>21628</v>
      </c>
      <c r="G3" s="9">
        <f t="shared" ref="G3:G9" si="5">ROUND((E3/C3),0)</f>
        <v>18023</v>
      </c>
      <c r="H3" s="9">
        <f t="shared" ref="H3:H9" si="6">ROUND((E3/D3),0)</f>
        <v>15019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516</v>
      </c>
      <c r="R3" s="2">
        <v>11160000</v>
      </c>
    </row>
    <row r="4" spans="1:20" s="46" customFormat="1" x14ac:dyDescent="0.25">
      <c r="A4" s="44">
        <f t="shared" si="0"/>
        <v>0</v>
      </c>
      <c r="B4" s="44">
        <f t="shared" si="1"/>
        <v>370.83333333333337</v>
      </c>
      <c r="C4" s="44">
        <f t="shared" ref="C4:C9" si="9">B4*1.2</f>
        <v>445.00000000000006</v>
      </c>
      <c r="D4" s="44">
        <f t="shared" si="2"/>
        <v>534</v>
      </c>
      <c r="E4" s="45">
        <f t="shared" si="3"/>
        <v>8915000</v>
      </c>
      <c r="F4" s="44">
        <f t="shared" si="4"/>
        <v>24040</v>
      </c>
      <c r="G4" s="44">
        <f t="shared" si="5"/>
        <v>20034</v>
      </c>
      <c r="H4" s="44">
        <f t="shared" si="6"/>
        <v>16695</v>
      </c>
      <c r="I4" s="44" t="e">
        <f>#REF!</f>
        <v>#REF!</v>
      </c>
      <c r="J4" s="44">
        <f t="shared" si="7"/>
        <v>0</v>
      </c>
      <c r="O4" s="46">
        <v>0</v>
      </c>
      <c r="P4" s="46">
        <v>445</v>
      </c>
      <c r="Q4" s="46">
        <f t="shared" ref="Q3:Q9" si="10">P4/1.2</f>
        <v>370.83333333333337</v>
      </c>
      <c r="R4" s="47">
        <v>8915000</v>
      </c>
    </row>
    <row r="5" spans="1:20" s="46" customFormat="1" x14ac:dyDescent="0.25">
      <c r="A5" s="44">
        <f t="shared" si="0"/>
        <v>0</v>
      </c>
      <c r="B5" s="44">
        <f t="shared" si="1"/>
        <v>370.83333333333337</v>
      </c>
      <c r="C5" s="44">
        <f t="shared" si="9"/>
        <v>445.00000000000006</v>
      </c>
      <c r="D5" s="44">
        <f t="shared" si="2"/>
        <v>534</v>
      </c>
      <c r="E5" s="45">
        <f t="shared" si="3"/>
        <v>8915000</v>
      </c>
      <c r="F5" s="44">
        <f t="shared" si="4"/>
        <v>24040</v>
      </c>
      <c r="G5" s="44">
        <f t="shared" si="5"/>
        <v>20034</v>
      </c>
      <c r="H5" s="44">
        <f t="shared" si="6"/>
        <v>16695</v>
      </c>
      <c r="I5" s="44" t="e">
        <f>#REF!</f>
        <v>#REF!</v>
      </c>
      <c r="J5" s="44">
        <f t="shared" si="7"/>
        <v>0</v>
      </c>
      <c r="O5" s="46">
        <v>0</v>
      </c>
      <c r="P5" s="46">
        <v>445</v>
      </c>
      <c r="Q5" s="46">
        <f t="shared" ref="Q5" si="11">P5/1.2</f>
        <v>370.83333333333337</v>
      </c>
      <c r="R5" s="47">
        <v>8915000</v>
      </c>
    </row>
    <row r="6" spans="1:20" x14ac:dyDescent="0.25">
      <c r="A6" s="4">
        <f t="shared" si="0"/>
        <v>0</v>
      </c>
      <c r="B6" s="4">
        <f t="shared" si="1"/>
        <v>516</v>
      </c>
      <c r="C6" s="4">
        <f t="shared" si="9"/>
        <v>619.19999999999993</v>
      </c>
      <c r="D6" s="4">
        <f t="shared" si="2"/>
        <v>743.03999999999985</v>
      </c>
      <c r="E6" s="5">
        <f t="shared" si="3"/>
        <v>11160000</v>
      </c>
      <c r="F6" s="9">
        <f t="shared" si="4"/>
        <v>21628</v>
      </c>
      <c r="G6" s="9">
        <f t="shared" si="5"/>
        <v>18023</v>
      </c>
      <c r="H6" s="9">
        <f t="shared" si="6"/>
        <v>15019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516</v>
      </c>
      <c r="R6" s="2">
        <v>11160000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2">N10</f>
        <v>0</v>
      </c>
      <c r="B10" s="4">
        <f t="shared" ref="B10:B14" si="13">Q10</f>
        <v>0</v>
      </c>
      <c r="C10" s="4">
        <f t="shared" ref="C10:C14" si="14">B10*1.2</f>
        <v>0</v>
      </c>
      <c r="D10" s="4">
        <f t="shared" ref="D10:D14" si="15">C10*1.2</f>
        <v>0</v>
      </c>
      <c r="E10" s="5">
        <f t="shared" ref="E10:E14" si="16">R10</f>
        <v>0</v>
      </c>
      <c r="F10" s="9" t="e">
        <f t="shared" ref="F10:F14" si="17">ROUND((E10/B10),0)</f>
        <v>#DIV/0!</v>
      </c>
      <c r="G10" s="9" t="e">
        <f t="shared" ref="G10:G14" si="18">ROUND((E10/C10),0)</f>
        <v>#DIV/0!</v>
      </c>
      <c r="H10" s="9" t="e">
        <f t="shared" ref="H10:H14" si="19">ROUND((E10/D10),0)</f>
        <v>#DIV/0!</v>
      </c>
      <c r="I10" s="4" t="e">
        <f>#REF!</f>
        <v>#REF!</v>
      </c>
      <c r="J10" s="4">
        <f t="shared" ref="J10:J14" si="20">S10</f>
        <v>0</v>
      </c>
      <c r="O10">
        <v>0</v>
      </c>
      <c r="P10">
        <f t="shared" ref="P10:Q14" si="21">O10/1.2</f>
        <v>0</v>
      </c>
      <c r="Q10">
        <f t="shared" si="21"/>
        <v>0</v>
      </c>
      <c r="R10" s="2">
        <v>0</v>
      </c>
    </row>
    <row r="11" spans="1:20" x14ac:dyDescent="0.2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9" t="e">
        <f t="shared" si="17"/>
        <v>#DIV/0!</v>
      </c>
      <c r="G11" s="9" t="e">
        <f t="shared" si="18"/>
        <v>#DIV/0!</v>
      </c>
      <c r="H11" s="9" t="e">
        <f t="shared" si="19"/>
        <v>#DIV/0!</v>
      </c>
      <c r="I11" s="4" t="e">
        <f>#REF!</f>
        <v>#REF!</v>
      </c>
      <c r="J11" s="4">
        <f t="shared" si="20"/>
        <v>0</v>
      </c>
      <c r="O11">
        <v>0</v>
      </c>
      <c r="P11">
        <f t="shared" si="21"/>
        <v>0</v>
      </c>
      <c r="Q11">
        <f t="shared" si="21"/>
        <v>0</v>
      </c>
      <c r="R11" s="2">
        <v>0</v>
      </c>
    </row>
    <row r="12" spans="1:20" x14ac:dyDescent="0.25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9" t="e">
        <f t="shared" si="17"/>
        <v>#DIV/0!</v>
      </c>
      <c r="G12" s="9" t="e">
        <f t="shared" si="18"/>
        <v>#DIV/0!</v>
      </c>
      <c r="H12" s="9" t="e">
        <f t="shared" si="19"/>
        <v>#DIV/0!</v>
      </c>
      <c r="I12" s="4" t="e">
        <f>#REF!</f>
        <v>#REF!</v>
      </c>
      <c r="J12" s="4">
        <f t="shared" si="20"/>
        <v>0</v>
      </c>
      <c r="O12">
        <v>0</v>
      </c>
      <c r="P12">
        <f t="shared" si="21"/>
        <v>0</v>
      </c>
      <c r="Q12">
        <f t="shared" si="21"/>
        <v>0</v>
      </c>
      <c r="R12" s="2">
        <v>0</v>
      </c>
    </row>
    <row r="13" spans="1:20" x14ac:dyDescent="0.25">
      <c r="A13" s="4">
        <f t="shared" ref="A13" si="22">N13</f>
        <v>0</v>
      </c>
      <c r="B13" s="4">
        <f t="shared" ref="B13" si="23">Q13</f>
        <v>0</v>
      </c>
      <c r="C13" s="4">
        <f t="shared" ref="C13" si="24">B13*1.2</f>
        <v>0</v>
      </c>
      <c r="D13" s="4">
        <f t="shared" ref="D13" si="25">C13*1.2</f>
        <v>0</v>
      </c>
      <c r="E13" s="5">
        <f t="shared" ref="E13" si="26">R13</f>
        <v>0</v>
      </c>
      <c r="F13" s="9" t="e">
        <f t="shared" ref="F13" si="27">ROUND((E13/B13),0)</f>
        <v>#DIV/0!</v>
      </c>
      <c r="G13" s="9" t="e">
        <f t="shared" ref="G13" si="28">ROUND((E13/C13),0)</f>
        <v>#DIV/0!</v>
      </c>
      <c r="H13" s="9" t="e">
        <f t="shared" ref="H13" si="29">ROUND((E13/D13),0)</f>
        <v>#DIV/0!</v>
      </c>
      <c r="I13" s="4" t="e">
        <f>#REF!</f>
        <v>#REF!</v>
      </c>
      <c r="J13" s="4">
        <f t="shared" ref="J13" si="30">S13</f>
        <v>0</v>
      </c>
      <c r="O13">
        <v>0</v>
      </c>
      <c r="P13">
        <f t="shared" ref="P13" si="31">O13/1.2</f>
        <v>0</v>
      </c>
      <c r="Q13">
        <f t="shared" ref="Q13" si="32">P13/1.2</f>
        <v>0</v>
      </c>
      <c r="R13" s="2">
        <v>0</v>
      </c>
    </row>
    <row r="14" spans="1:20" x14ac:dyDescent="0.2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9" t="e">
        <f t="shared" si="17"/>
        <v>#DIV/0!</v>
      </c>
      <c r="G14" s="9" t="e">
        <f t="shared" si="18"/>
        <v>#DIV/0!</v>
      </c>
      <c r="H14" s="9" t="e">
        <f t="shared" si="19"/>
        <v>#DIV/0!</v>
      </c>
      <c r="I14" s="4" t="e">
        <f>#REF!</f>
        <v>#REF!</v>
      </c>
      <c r="J14" s="4">
        <f t="shared" si="20"/>
        <v>0</v>
      </c>
      <c r="O14">
        <v>0</v>
      </c>
      <c r="P14">
        <f t="shared" si="21"/>
        <v>0</v>
      </c>
      <c r="Q14">
        <f t="shared" si="21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3">N16</f>
        <v>0</v>
      </c>
      <c r="B16" s="44">
        <f t="shared" ref="B16:B25" si="34">Q16</f>
        <v>425</v>
      </c>
      <c r="C16" s="44">
        <f t="shared" ref="C16:C25" si="35">B16*1.2</f>
        <v>510</v>
      </c>
      <c r="D16" s="44">
        <f t="shared" ref="D16:D25" si="36">C16*1.2</f>
        <v>612</v>
      </c>
      <c r="E16" s="45">
        <f t="shared" ref="E16:E25" si="37">R16</f>
        <v>12500000</v>
      </c>
      <c r="F16" s="44">
        <f t="shared" ref="F16:F25" si="38">ROUND((E16/B16),0)</f>
        <v>29412</v>
      </c>
      <c r="G16" s="44">
        <f t="shared" ref="G16:G25" si="39">ROUND((E16/C16),0)</f>
        <v>24510</v>
      </c>
      <c r="H16" s="44">
        <f t="shared" ref="H16:H25" si="40">ROUND((E16/D16),0)</f>
        <v>20425</v>
      </c>
      <c r="I16" s="44" t="e">
        <f>#REF!</f>
        <v>#REF!</v>
      </c>
      <c r="J16" s="44">
        <f t="shared" ref="J16:J25" si="41">S16</f>
        <v>0</v>
      </c>
      <c r="O16" s="46">
        <v>0</v>
      </c>
      <c r="P16" s="46">
        <f t="shared" ref="P16:Q25" si="42">O16/1.2</f>
        <v>0</v>
      </c>
      <c r="Q16" s="46">
        <v>425</v>
      </c>
      <c r="R16" s="47">
        <v>12500000</v>
      </c>
    </row>
    <row r="17" spans="1:25" s="46" customFormat="1" x14ac:dyDescent="0.25">
      <c r="A17" s="44">
        <f t="shared" si="33"/>
        <v>0</v>
      </c>
      <c r="B17" s="44">
        <f t="shared" si="34"/>
        <v>404</v>
      </c>
      <c r="C17" s="44">
        <f t="shared" si="35"/>
        <v>484.79999999999995</v>
      </c>
      <c r="D17" s="44">
        <f t="shared" si="36"/>
        <v>581.75999999999988</v>
      </c>
      <c r="E17" s="45">
        <f t="shared" si="37"/>
        <v>11100000</v>
      </c>
      <c r="F17" s="44">
        <f t="shared" si="38"/>
        <v>27475</v>
      </c>
      <c r="G17" s="44">
        <f t="shared" si="39"/>
        <v>22896</v>
      </c>
      <c r="H17" s="44">
        <f t="shared" si="40"/>
        <v>19080</v>
      </c>
      <c r="I17" s="44" t="e">
        <f>#REF!</f>
        <v>#REF!</v>
      </c>
      <c r="J17" s="44">
        <f t="shared" si="41"/>
        <v>0</v>
      </c>
      <c r="O17" s="46">
        <v>0</v>
      </c>
      <c r="P17" s="46">
        <f t="shared" si="42"/>
        <v>0</v>
      </c>
      <c r="Q17" s="46">
        <v>404</v>
      </c>
      <c r="R17" s="47">
        <v>11100000</v>
      </c>
    </row>
    <row r="18" spans="1:25" x14ac:dyDescent="0.25">
      <c r="A18" s="4">
        <f t="shared" si="33"/>
        <v>0</v>
      </c>
      <c r="B18" s="4">
        <f t="shared" si="34"/>
        <v>404</v>
      </c>
      <c r="C18" s="4">
        <f t="shared" si="35"/>
        <v>484.79999999999995</v>
      </c>
      <c r="D18" s="4">
        <f t="shared" si="36"/>
        <v>581.75999999999988</v>
      </c>
      <c r="E18" s="5">
        <f t="shared" si="37"/>
        <v>11000000</v>
      </c>
      <c r="F18" s="9">
        <f t="shared" si="38"/>
        <v>27228</v>
      </c>
      <c r="G18" s="9">
        <f t="shared" si="39"/>
        <v>22690</v>
      </c>
      <c r="H18" s="9">
        <f t="shared" si="40"/>
        <v>18908</v>
      </c>
      <c r="I18" s="4" t="e">
        <f>#REF!</f>
        <v>#REF!</v>
      </c>
      <c r="J18" s="4">
        <f t="shared" si="41"/>
        <v>0</v>
      </c>
      <c r="O18">
        <v>0</v>
      </c>
      <c r="P18">
        <f t="shared" si="42"/>
        <v>0</v>
      </c>
      <c r="Q18">
        <v>404</v>
      </c>
      <c r="R18" s="2">
        <v>11000000</v>
      </c>
    </row>
    <row r="19" spans="1:25" x14ac:dyDescent="0.25">
      <c r="A19" s="4">
        <f t="shared" ref="A19:A22" si="43">N19</f>
        <v>0</v>
      </c>
      <c r="B19" s="4">
        <f t="shared" ref="B19:B22" si="44">Q19</f>
        <v>404</v>
      </c>
      <c r="C19" s="4">
        <f t="shared" ref="C19:C22" si="45">B19*1.2</f>
        <v>484.79999999999995</v>
      </c>
      <c r="D19" s="4">
        <f t="shared" ref="D19:D22" si="46">C19*1.2</f>
        <v>581.75999999999988</v>
      </c>
      <c r="E19" s="5">
        <f t="shared" ref="E19:E22" si="47">R19</f>
        <v>10800000</v>
      </c>
      <c r="F19" s="9">
        <f t="shared" ref="F19:F22" si="48">ROUND((E19/B19),0)</f>
        <v>26733</v>
      </c>
      <c r="G19" s="9">
        <f t="shared" ref="G19:G22" si="49">ROUND((E19/C19),0)</f>
        <v>22277</v>
      </c>
      <c r="H19" s="9">
        <f t="shared" ref="H19:H22" si="50">ROUND((E19/D19),0)</f>
        <v>18564</v>
      </c>
      <c r="I19" s="4" t="e">
        <f>#REF!</f>
        <v>#REF!</v>
      </c>
      <c r="J19" s="4">
        <f t="shared" ref="J19:J22" si="51">S19</f>
        <v>0</v>
      </c>
      <c r="O19">
        <v>0</v>
      </c>
      <c r="P19">
        <f t="shared" ref="P19:P22" si="52">O19/1.2</f>
        <v>0</v>
      </c>
      <c r="Q19">
        <v>404</v>
      </c>
      <c r="R19" s="2">
        <v>10800000</v>
      </c>
    </row>
    <row r="20" spans="1:25" x14ac:dyDescent="0.25">
      <c r="A20" s="4">
        <f t="shared" si="43"/>
        <v>0</v>
      </c>
      <c r="B20" s="4">
        <f t="shared" si="44"/>
        <v>450</v>
      </c>
      <c r="C20" s="4">
        <f t="shared" si="45"/>
        <v>540</v>
      </c>
      <c r="D20" s="4">
        <f t="shared" si="46"/>
        <v>648</v>
      </c>
      <c r="E20" s="5">
        <f t="shared" si="47"/>
        <v>12000000</v>
      </c>
      <c r="F20" s="9">
        <f t="shared" si="48"/>
        <v>26667</v>
      </c>
      <c r="G20" s="9">
        <f t="shared" si="49"/>
        <v>22222</v>
      </c>
      <c r="H20" s="9">
        <f t="shared" si="50"/>
        <v>18519</v>
      </c>
      <c r="I20" s="4" t="e">
        <f>#REF!</f>
        <v>#REF!</v>
      </c>
      <c r="J20" s="4">
        <f t="shared" si="51"/>
        <v>0</v>
      </c>
      <c r="O20">
        <v>0</v>
      </c>
      <c r="P20">
        <f t="shared" si="52"/>
        <v>0</v>
      </c>
      <c r="Q20">
        <v>450</v>
      </c>
      <c r="R20" s="2">
        <v>12000000</v>
      </c>
    </row>
    <row r="21" spans="1:25" x14ac:dyDescent="0.25">
      <c r="A21" s="4">
        <f t="shared" si="43"/>
        <v>0</v>
      </c>
      <c r="B21" s="4">
        <f t="shared" si="44"/>
        <v>0</v>
      </c>
      <c r="C21" s="4">
        <f t="shared" si="45"/>
        <v>0</v>
      </c>
      <c r="D21" s="4">
        <f t="shared" si="46"/>
        <v>0</v>
      </c>
      <c r="E21" s="5">
        <f t="shared" si="47"/>
        <v>0</v>
      </c>
      <c r="F21" s="9" t="e">
        <f t="shared" si="48"/>
        <v>#DIV/0!</v>
      </c>
      <c r="G21" s="9" t="e">
        <f t="shared" si="49"/>
        <v>#DIV/0!</v>
      </c>
      <c r="H21" s="9" t="e">
        <f t="shared" si="50"/>
        <v>#DIV/0!</v>
      </c>
      <c r="I21" s="4" t="e">
        <f>#REF!</f>
        <v>#REF!</v>
      </c>
      <c r="J21" s="4">
        <f t="shared" si="51"/>
        <v>0</v>
      </c>
      <c r="O21">
        <v>0</v>
      </c>
      <c r="P21">
        <f t="shared" si="52"/>
        <v>0</v>
      </c>
      <c r="Q21">
        <f t="shared" ref="Q19:Q22" si="53">P21/1.2</f>
        <v>0</v>
      </c>
      <c r="R21" s="2">
        <v>0</v>
      </c>
    </row>
    <row r="22" spans="1:25" x14ac:dyDescent="0.25">
      <c r="A22" s="4">
        <f t="shared" si="43"/>
        <v>0</v>
      </c>
      <c r="B22" s="4">
        <f t="shared" si="44"/>
        <v>0</v>
      </c>
      <c r="C22" s="4">
        <f t="shared" si="45"/>
        <v>0</v>
      </c>
      <c r="D22" s="4">
        <f t="shared" si="46"/>
        <v>0</v>
      </c>
      <c r="E22" s="5">
        <f t="shared" si="47"/>
        <v>0</v>
      </c>
      <c r="F22" s="9" t="e">
        <f t="shared" si="48"/>
        <v>#DIV/0!</v>
      </c>
      <c r="G22" s="9" t="e">
        <f t="shared" si="49"/>
        <v>#DIV/0!</v>
      </c>
      <c r="H22" s="9" t="e">
        <f t="shared" si="50"/>
        <v>#DIV/0!</v>
      </c>
      <c r="I22" s="4" t="e">
        <f>#REF!</f>
        <v>#REF!</v>
      </c>
      <c r="J22" s="4">
        <f t="shared" si="51"/>
        <v>0</v>
      </c>
      <c r="O22">
        <v>0</v>
      </c>
      <c r="P22">
        <f t="shared" si="52"/>
        <v>0</v>
      </c>
      <c r="Q22">
        <f t="shared" si="53"/>
        <v>0</v>
      </c>
      <c r="R22" s="2">
        <v>0</v>
      </c>
    </row>
    <row r="23" spans="1:25" x14ac:dyDescent="0.25">
      <c r="A23" s="4">
        <f t="shared" ref="A23" si="54">N23</f>
        <v>0</v>
      </c>
      <c r="B23" s="4">
        <f t="shared" ref="B23" si="55">Q23</f>
        <v>0</v>
      </c>
      <c r="C23" s="4">
        <f t="shared" ref="C23" si="56">B23*1.2</f>
        <v>0</v>
      </c>
      <c r="D23" s="4">
        <f t="shared" ref="D23" si="57">C23*1.2</f>
        <v>0</v>
      </c>
      <c r="E23" s="5">
        <f t="shared" ref="E23" si="58">R23</f>
        <v>0</v>
      </c>
      <c r="F23" s="9" t="e">
        <f t="shared" ref="F23" si="59">ROUND((E23/B23),0)</f>
        <v>#DIV/0!</v>
      </c>
      <c r="G23" s="9" t="e">
        <f t="shared" ref="G23" si="60">ROUND((E23/C23),0)</f>
        <v>#DIV/0!</v>
      </c>
      <c r="H23" s="9" t="e">
        <f t="shared" ref="H23" si="61">ROUND((E23/D23),0)</f>
        <v>#DIV/0!</v>
      </c>
      <c r="I23" s="4" t="e">
        <f>#REF!</f>
        <v>#REF!</v>
      </c>
      <c r="J23" s="4">
        <f t="shared" ref="J23" si="62">S23</f>
        <v>0</v>
      </c>
      <c r="O23">
        <v>0</v>
      </c>
      <c r="P23">
        <f t="shared" ref="P23" si="63">O23/1.2</f>
        <v>0</v>
      </c>
      <c r="Q23">
        <f t="shared" ref="Q23" si="64">P23/1.2</f>
        <v>0</v>
      </c>
      <c r="R23" s="2">
        <v>0</v>
      </c>
    </row>
    <row r="24" spans="1:25" x14ac:dyDescent="0.25">
      <c r="A24" s="4">
        <f t="shared" si="33"/>
        <v>0</v>
      </c>
      <c r="B24" s="4">
        <f t="shared" si="34"/>
        <v>0</v>
      </c>
      <c r="C24" s="4">
        <f t="shared" si="35"/>
        <v>0</v>
      </c>
      <c r="D24" s="4">
        <f t="shared" si="36"/>
        <v>0</v>
      </c>
      <c r="E24" s="5">
        <f t="shared" si="37"/>
        <v>0</v>
      </c>
      <c r="F24" s="9" t="e">
        <f t="shared" si="38"/>
        <v>#DIV/0!</v>
      </c>
      <c r="G24" s="9" t="e">
        <f t="shared" si="39"/>
        <v>#DIV/0!</v>
      </c>
      <c r="H24" s="9" t="e">
        <f t="shared" si="40"/>
        <v>#DIV/0!</v>
      </c>
      <c r="I24" s="4" t="e">
        <f>#REF!</f>
        <v>#REF!</v>
      </c>
      <c r="J24" s="4">
        <f t="shared" si="41"/>
        <v>0</v>
      </c>
      <c r="O24">
        <v>0</v>
      </c>
      <c r="P24">
        <f t="shared" si="42"/>
        <v>0</v>
      </c>
      <c r="Q24">
        <f t="shared" si="42"/>
        <v>0</v>
      </c>
      <c r="R24" s="2">
        <v>0</v>
      </c>
    </row>
    <row r="25" spans="1:25" x14ac:dyDescent="0.25">
      <c r="A25" s="4">
        <f t="shared" si="33"/>
        <v>0</v>
      </c>
      <c r="B25" s="4">
        <f t="shared" si="34"/>
        <v>0</v>
      </c>
      <c r="C25" s="4">
        <f t="shared" si="35"/>
        <v>0</v>
      </c>
      <c r="D25" s="4">
        <f t="shared" si="36"/>
        <v>0</v>
      </c>
      <c r="E25" s="5">
        <f t="shared" si="37"/>
        <v>0</v>
      </c>
      <c r="F25" s="9" t="e">
        <f t="shared" si="38"/>
        <v>#DIV/0!</v>
      </c>
      <c r="G25" s="9" t="e">
        <f t="shared" si="39"/>
        <v>#DIV/0!</v>
      </c>
      <c r="H25" s="9" t="e">
        <f t="shared" si="40"/>
        <v>#DIV/0!</v>
      </c>
      <c r="I25" s="4" t="e">
        <f>#REF!</f>
        <v>#REF!</v>
      </c>
      <c r="J25" s="4">
        <f t="shared" si="41"/>
        <v>0</v>
      </c>
      <c r="O25">
        <v>0</v>
      </c>
      <c r="P25">
        <f t="shared" si="42"/>
        <v>0</v>
      </c>
      <c r="Q25">
        <f t="shared" si="42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27000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42</v>
      </c>
      <c r="F28" s="7">
        <v>404</v>
      </c>
      <c r="S28" s="10"/>
      <c r="T28" s="10"/>
      <c r="U28" s="17" t="s">
        <v>15</v>
      </c>
      <c r="V28" s="18"/>
      <c r="W28" s="19">
        <f>W26-W27</f>
        <v>24500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32</v>
      </c>
      <c r="F30" s="7">
        <v>45.05</v>
      </c>
      <c r="G30">
        <f>F30*10.764</f>
        <v>484.91819999999996</v>
      </c>
      <c r="S30" s="10"/>
      <c r="T30" s="10"/>
      <c r="U30" s="17" t="s">
        <v>17</v>
      </c>
      <c r="V30" s="23"/>
      <c r="W30" s="24">
        <f>X30-X31</f>
        <v>3</v>
      </c>
      <c r="X30" s="25">
        <v>2024</v>
      </c>
    </row>
    <row r="31" spans="1:25" ht="15.75" x14ac:dyDescent="0.25">
      <c r="G31">
        <f>G30/F28</f>
        <v>1.2002925742574255</v>
      </c>
      <c r="S31" s="10"/>
      <c r="T31" s="10"/>
      <c r="U31" s="17" t="s">
        <v>18</v>
      </c>
      <c r="V31" s="23"/>
      <c r="W31" s="24">
        <f>W32-W30</f>
        <v>57</v>
      </c>
      <c r="X31" s="31">
        <v>2021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4.5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24500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27000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404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10908000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9817200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8726400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1010000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22725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S6" sqref="S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R44"/>
  <sheetViews>
    <sheetView topLeftCell="D4" zoomScaleNormal="100" workbookViewId="0">
      <selection activeCell="R10" sqref="R10:R13"/>
    </sheetView>
  </sheetViews>
  <sheetFormatPr defaultRowHeight="15" x14ac:dyDescent="0.25"/>
  <cols>
    <col min="18" max="18" width="17.42578125" customWidth="1"/>
  </cols>
  <sheetData>
    <row r="10" spans="18:18" x14ac:dyDescent="0.25">
      <c r="R10">
        <v>10500000</v>
      </c>
    </row>
    <row r="11" spans="18:18" x14ac:dyDescent="0.25">
      <c r="R11">
        <v>630000</v>
      </c>
    </row>
    <row r="12" spans="18:18" x14ac:dyDescent="0.25">
      <c r="R12">
        <v>30000</v>
      </c>
    </row>
    <row r="13" spans="18:18" x14ac:dyDescent="0.25">
      <c r="R13">
        <f>SUM(R10:R12)</f>
        <v>11160000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3:Q13"/>
  <sheetViews>
    <sheetView topLeftCell="D6" workbookViewId="0">
      <selection activeCell="Q14" sqref="Q14"/>
    </sheetView>
  </sheetViews>
  <sheetFormatPr defaultRowHeight="15" x14ac:dyDescent="0.25"/>
  <sheetData>
    <row r="13" spans="16:17" x14ac:dyDescent="0.25">
      <c r="P13">
        <v>41.3</v>
      </c>
      <c r="Q13">
        <f>P13*10.764</f>
        <v>444.55319999999995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4" sqref="B4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O10" sqref="O10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8" sqref="C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L1" sqref="L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G3" sqref="G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2" sqref="D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2024-12-24T18:58:18Z</dcterms:modified>
</cp:coreProperties>
</file>