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ushi\Downloads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4" sheetId="39" r:id="rId6"/>
    <sheet name="Sheet2" sheetId="30" r:id="rId7"/>
    <sheet name="Sheet3" sheetId="31" r:id="rId8"/>
    <sheet name="IGR" sheetId="3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P9" i="4" l="1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Q7" i="4"/>
  <c r="B7" i="4" s="1"/>
  <c r="P7" i="4"/>
  <c r="J7" i="4"/>
  <c r="I7" i="4"/>
  <c r="E7" i="4"/>
  <c r="A7" i="4"/>
  <c r="P6" i="4"/>
  <c r="Q6" i="4" s="1"/>
  <c r="B6" i="4" s="1"/>
  <c r="J6" i="4"/>
  <c r="I6" i="4"/>
  <c r="E6" i="4"/>
  <c r="A6" i="4"/>
  <c r="B5" i="4"/>
  <c r="P5" i="4"/>
  <c r="J5" i="4"/>
  <c r="I5" i="4"/>
  <c r="E5" i="4"/>
  <c r="A5" i="4"/>
  <c r="B4" i="4"/>
  <c r="P4" i="4"/>
  <c r="J4" i="4"/>
  <c r="I4" i="4"/>
  <c r="E4" i="4"/>
  <c r="A4" i="4"/>
  <c r="Q3" i="4"/>
  <c r="B3" i="4" s="1"/>
  <c r="P3" i="4"/>
  <c r="J3" i="4"/>
  <c r="I3" i="4"/>
  <c r="E3" i="4"/>
  <c r="A3" i="4"/>
  <c r="P2" i="4"/>
  <c r="Q2" i="4" s="1"/>
  <c r="B2" i="4" s="1"/>
  <c r="J2" i="4"/>
  <c r="I2" i="4"/>
  <c r="E2" i="4"/>
  <c r="A2" i="4"/>
  <c r="F3" i="4" l="1"/>
  <c r="C3" i="4"/>
  <c r="F5" i="4"/>
  <c r="C5" i="4"/>
  <c r="F7" i="4"/>
  <c r="C7" i="4"/>
  <c r="F9" i="4"/>
  <c r="C9" i="4"/>
  <c r="F2" i="4"/>
  <c r="C2" i="4"/>
  <c r="F4" i="4"/>
  <c r="C4" i="4"/>
  <c r="F6" i="4"/>
  <c r="C6" i="4"/>
  <c r="F8" i="4"/>
  <c r="C8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G8" i="4" l="1"/>
  <c r="D8" i="4"/>
  <c r="H8" i="4" s="1"/>
  <c r="G4" i="4"/>
  <c r="D4" i="4"/>
  <c r="H4" i="4" s="1"/>
  <c r="G9" i="4"/>
  <c r="D9" i="4"/>
  <c r="H9" i="4" s="1"/>
  <c r="G5" i="4"/>
  <c r="D5" i="4"/>
  <c r="H5" i="4" s="1"/>
  <c r="G6" i="4"/>
  <c r="D6" i="4"/>
  <c r="H6" i="4" s="1"/>
  <c r="G2" i="4"/>
  <c r="D2" i="4"/>
  <c r="H2" i="4" s="1"/>
  <c r="G7" i="4"/>
  <c r="D7" i="4"/>
  <c r="H7" i="4" s="1"/>
  <c r="G3" i="4"/>
  <c r="D3" i="4"/>
  <c r="H3" i="4" s="1"/>
  <c r="F12" i="4"/>
  <c r="C12" i="4"/>
  <c r="F11" i="4"/>
  <c r="C11" i="4"/>
  <c r="F10" i="4"/>
  <c r="C10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N8" i="24"/>
  <c r="N7" i="24"/>
  <c r="N6" i="24"/>
  <c r="N5" i="24"/>
  <c r="G11" i="4" l="1"/>
  <c r="D11" i="4"/>
  <c r="H11" i="4" s="1"/>
  <c r="D10" i="4"/>
  <c r="H10" i="4" s="1"/>
  <c r="G10" i="4"/>
  <c r="D12" i="4"/>
  <c r="H12" i="4" s="1"/>
  <c r="G12" i="4"/>
  <c r="F15" i="4"/>
  <c r="C15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D13" i="4"/>
  <c r="H13" i="4" s="1"/>
  <c r="G13" i="4"/>
  <c r="D9" i="25"/>
  <c r="C10" i="25" s="1"/>
  <c r="E10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 l="1"/>
  <c r="H18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<sst xmlns="http://schemas.openxmlformats.org/spreadsheetml/2006/main" count="129" uniqueCount="99">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</sst>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</xdr:row>
      <xdr:rowOff>152400</xdr:rowOff>
    </xdr:from>
    <xdr:to>
      <xdr:col>12</xdr:col>
      <xdr:colOff>9525</xdr:colOff>
      <xdr:row>24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" y="533400"/>
          <a:ext cx="6286500" cy="409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553693</xdr:colOff>
      <xdr:row>18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40093" cy="350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462643</xdr:colOff>
      <xdr:row>3</xdr:row>
      <xdr:rowOff>163286</xdr:rowOff>
    </xdr:from>
    <xdr:to>
      <xdr:col>18</xdr:col>
      <xdr:colOff>394607</xdr:colOff>
      <xdr:row>35</xdr:row>
      <xdr:rowOff>113367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4964" y="734786"/>
          <a:ext cx="10341429" cy="6046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11</xdr:col>
      <xdr:colOff>28575</xdr:colOff>
      <xdr:row>20</xdr:row>
      <xdr:rowOff>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38125"/>
          <a:ext cx="6029325" cy="3571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157370</xdr:colOff>
      <xdr:row>30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08546" cy="579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36405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34370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34370</v>
      </c>
      <c r="D5" s="56" t="s">
        <v>61</v>
      </c>
      <c r="E5" s="57">
        <f>ROUND(C5/10.764,0)</f>
        <v>3193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22370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0.11</v>
      </c>
      <c r="D8" s="98">
        <f>1-C8</f>
        <v>0.89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19909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31909</v>
      </c>
      <c r="D10" s="56" t="s">
        <v>61</v>
      </c>
      <c r="E10" s="57">
        <f>ROUND(C10/10.764,0)</f>
        <v>2964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481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60">
        <f>C16*E10</f>
        <v>1425684</v>
      </c>
      <c r="D17" s="6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0" sqref="F9:F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4700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11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16.5</v>
      </c>
      <c r="D10" s="24"/>
      <c r="F10" s="74"/>
      <c r="G10" s="74"/>
    </row>
    <row r="11" spans="1:9">
      <c r="A11" s="15"/>
      <c r="B11" s="25"/>
      <c r="C11" s="26">
        <f>C10%</f>
        <v>0.16500000000000001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330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1670</v>
      </c>
      <c r="D13" s="22"/>
      <c r="F13" s="74"/>
      <c r="G13" s="74"/>
    </row>
    <row r="14" spans="1:9">
      <c r="A14" s="15" t="s">
        <v>15</v>
      </c>
      <c r="B14" s="18"/>
      <c r="C14" s="19">
        <f>C5</f>
        <v>2700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4370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481</v>
      </c>
      <c r="D18" s="72"/>
      <c r="E18" s="73"/>
      <c r="F18" s="74"/>
      <c r="G18" s="74"/>
    </row>
    <row r="19" spans="1:7">
      <c r="A19" s="15"/>
      <c r="B19" s="6"/>
      <c r="C19" s="29">
        <f>C18*C16</f>
        <v>2101970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1797184.35</v>
      </c>
      <c r="C20" s="30">
        <f>C19*95%</f>
        <v>1996871.5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1681576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962000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4379.104166666667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Q21" sqref="Q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590.27777777777783</v>
      </c>
      <c r="C2" s="4">
        <f t="shared" ref="C2:C9" si="2">B2*1.2</f>
        <v>708.33333333333337</v>
      </c>
      <c r="D2" s="4">
        <f t="shared" ref="D2:D9" si="3">C2*1.2</f>
        <v>850</v>
      </c>
      <c r="E2" s="5">
        <f t="shared" ref="E2:E9" si="4">R2</f>
        <v>4500000</v>
      </c>
      <c r="F2" s="4">
        <f t="shared" ref="F2:F9" si="5">ROUND((E2/B2),0)</f>
        <v>7624</v>
      </c>
      <c r="G2" s="4">
        <f t="shared" ref="G2:G9" si="6">ROUND((E2/C2),0)</f>
        <v>6353</v>
      </c>
      <c r="H2" s="4">
        <f t="shared" ref="H2:H9" si="7">ROUND((E2/D2),0)</f>
        <v>5294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850</v>
      </c>
      <c r="P2" s="71">
        <f t="shared" ref="P2" si="10">O2/1.2</f>
        <v>708.33333333333337</v>
      </c>
      <c r="Q2" s="71">
        <f t="shared" ref="Q2:Q9" si="11">P2/1.2</f>
        <v>590.27777777777783</v>
      </c>
      <c r="R2" s="2">
        <v>4500000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660.41666666666674</v>
      </c>
      <c r="C3" s="4">
        <f t="shared" si="2"/>
        <v>792.50000000000011</v>
      </c>
      <c r="D3" s="4">
        <f t="shared" si="3"/>
        <v>951.00000000000011</v>
      </c>
      <c r="E3" s="5">
        <f t="shared" si="4"/>
        <v>4800000</v>
      </c>
      <c r="F3" s="4">
        <f t="shared" si="5"/>
        <v>7268</v>
      </c>
      <c r="G3" s="4">
        <f t="shared" si="6"/>
        <v>6057</v>
      </c>
      <c r="H3" s="4">
        <f t="shared" si="7"/>
        <v>5047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951</v>
      </c>
      <c r="P3" s="71">
        <f>O3/1.2</f>
        <v>792.5</v>
      </c>
      <c r="Q3" s="71">
        <f t="shared" si="11"/>
        <v>660.41666666666674</v>
      </c>
      <c r="R3" s="2">
        <v>4800000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616</v>
      </c>
      <c r="C4" s="4">
        <f t="shared" si="2"/>
        <v>739.19999999999993</v>
      </c>
      <c r="D4" s="4">
        <f t="shared" si="3"/>
        <v>887.03999999999985</v>
      </c>
      <c r="E4" s="5">
        <f t="shared" si="4"/>
        <v>4200000</v>
      </c>
      <c r="F4" s="4">
        <f t="shared" si="5"/>
        <v>6818</v>
      </c>
      <c r="G4" s="4">
        <f t="shared" si="6"/>
        <v>5682</v>
      </c>
      <c r="H4" s="4">
        <f t="shared" si="7"/>
        <v>4735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616</v>
      </c>
      <c r="R4" s="2">
        <v>4200000</v>
      </c>
      <c r="S4" s="2"/>
      <c r="T4" s="2"/>
    </row>
    <row r="5" spans="1:35">
      <c r="A5" s="4">
        <f t="shared" si="0"/>
        <v>0</v>
      </c>
      <c r="B5" s="4">
        <f t="shared" si="1"/>
        <v>612</v>
      </c>
      <c r="C5" s="4">
        <f t="shared" si="2"/>
        <v>734.4</v>
      </c>
      <c r="D5" s="4">
        <f t="shared" si="3"/>
        <v>881.28</v>
      </c>
      <c r="E5" s="5">
        <f t="shared" si="4"/>
        <v>4900000</v>
      </c>
      <c r="F5" s="4">
        <f t="shared" si="5"/>
        <v>8007</v>
      </c>
      <c r="G5" s="4">
        <f t="shared" si="6"/>
        <v>6672</v>
      </c>
      <c r="H5" s="4">
        <f t="shared" si="7"/>
        <v>5560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2">O5/1.2</f>
        <v>0</v>
      </c>
      <c r="Q5" s="71">
        <v>612</v>
      </c>
      <c r="R5" s="2">
        <v>4900000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" si="13"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ref="A10:A12" si="14">N10</f>
        <v>0</v>
      </c>
      <c r="B10" s="4">
        <f t="shared" ref="B10:B12" si="15">Q10</f>
        <v>0</v>
      </c>
      <c r="C10" s="4">
        <f t="shared" ref="C10:C12" si="16">B10*1.2</f>
        <v>0</v>
      </c>
      <c r="D10" s="4">
        <f t="shared" ref="D10:D12" si="17">C10*1.2</f>
        <v>0</v>
      </c>
      <c r="E10" s="5">
        <f t="shared" ref="E10:E12" si="18">R10</f>
        <v>0</v>
      </c>
      <c r="F10" s="4" t="e">
        <f t="shared" ref="F10:F12" si="19">ROUND((E10/B10),0)</f>
        <v>#DIV/0!</v>
      </c>
      <c r="G10" s="4" t="e">
        <f t="shared" ref="G10:G12" si="20">ROUND((E10/C10),0)</f>
        <v>#DIV/0!</v>
      </c>
      <c r="H10" s="4" t="e">
        <f t="shared" ref="H10:H12" si="21">ROUND((E10/D10),0)</f>
        <v>#DIV/0!</v>
      </c>
      <c r="I10" s="4">
        <f t="shared" ref="I10:I12" si="22">T10</f>
        <v>0</v>
      </c>
      <c r="J10" s="4">
        <f t="shared" ref="J10:J12" si="23">U10</f>
        <v>0</v>
      </c>
      <c r="K10" s="71"/>
      <c r="L10" s="71"/>
      <c r="M10" s="71"/>
      <c r="N10" s="71"/>
      <c r="O10" s="71">
        <v>0</v>
      </c>
      <c r="P10" s="71">
        <f t="shared" ref="P10" si="24">O10/1.2</f>
        <v>0</v>
      </c>
      <c r="Q10" s="71">
        <f t="shared" ref="Q10:Q12" si="25">P10/1.2</f>
        <v>0</v>
      </c>
      <c r="R10" s="2">
        <v>0</v>
      </c>
      <c r="S10" s="2"/>
    </row>
    <row r="11" spans="1:35" ht="16.5">
      <c r="A11" s="4">
        <f t="shared" si="14"/>
        <v>0</v>
      </c>
      <c r="B11" s="4">
        <f t="shared" si="15"/>
        <v>0</v>
      </c>
      <c r="C11" s="4">
        <f t="shared" si="16"/>
        <v>0</v>
      </c>
      <c r="D11" s="4">
        <f t="shared" si="17"/>
        <v>0</v>
      </c>
      <c r="E11" s="5">
        <f t="shared" si="18"/>
        <v>0</v>
      </c>
      <c r="F11" s="4" t="e">
        <f t="shared" si="19"/>
        <v>#DIV/0!</v>
      </c>
      <c r="G11" s="4" t="e">
        <f t="shared" si="20"/>
        <v>#DIV/0!</v>
      </c>
      <c r="H11" s="4" t="e">
        <f t="shared" si="21"/>
        <v>#DIV/0!</v>
      </c>
      <c r="I11" s="4">
        <f t="shared" si="22"/>
        <v>0</v>
      </c>
      <c r="J11" s="4">
        <f t="shared" si="2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5"/>
        <v>0</v>
      </c>
      <c r="R12" s="2">
        <v>0</v>
      </c>
      <c r="S12" s="2"/>
      <c r="V12" s="68"/>
    </row>
    <row r="13" spans="1:35">
      <c r="A13" s="4">
        <f t="shared" ref="A13:A15" si="26">N13</f>
        <v>0</v>
      </c>
      <c r="B13" s="4">
        <f t="shared" ref="B13:B15" si="27">Q13</f>
        <v>0</v>
      </c>
      <c r="C13" s="4">
        <f t="shared" ref="C13:C15" si="28">B13*1.2</f>
        <v>0</v>
      </c>
      <c r="D13" s="4">
        <f t="shared" ref="D13:D15" si="29">C13*1.2</f>
        <v>0</v>
      </c>
      <c r="E13" s="5">
        <f t="shared" ref="E13:E15" si="30">R13</f>
        <v>0</v>
      </c>
      <c r="F13" s="4" t="e">
        <f t="shared" ref="F13:F15" si="31">ROUND((E13/B13),0)</f>
        <v>#DIV/0!</v>
      </c>
      <c r="G13" s="4" t="e">
        <f t="shared" ref="G13:G15" si="32">ROUND((E13/C13),0)</f>
        <v>#DIV/0!</v>
      </c>
      <c r="H13" s="4" t="e">
        <f t="shared" ref="H13:H15" si="33">ROUND((E13/D13),0)</f>
        <v>#DIV/0!</v>
      </c>
      <c r="I13" s="4">
        <f t="shared" ref="I13:I15" si="34">T13</f>
        <v>0</v>
      </c>
      <c r="J13" s="4">
        <f t="shared" ref="J13:J15" si="35">U13</f>
        <v>0</v>
      </c>
      <c r="K13" s="71"/>
      <c r="L13" s="71"/>
      <c r="M13" s="71"/>
      <c r="N13" s="71"/>
      <c r="O13" s="71">
        <v>0</v>
      </c>
      <c r="P13" s="71">
        <f t="shared" ref="P13" si="36">O13/1.2</f>
        <v>0</v>
      </c>
      <c r="Q13" s="71">
        <f t="shared" ref="Q13:Q15" si="37">P13/1.2</f>
        <v>0</v>
      </c>
      <c r="R13" s="2">
        <v>0</v>
      </c>
      <c r="S13" s="2"/>
    </row>
    <row r="14" spans="1:35">
      <c r="A14" s="4">
        <f t="shared" si="26"/>
        <v>0</v>
      </c>
      <c r="B14" s="4">
        <f t="shared" si="27"/>
        <v>0</v>
      </c>
      <c r="C14" s="4">
        <f t="shared" si="28"/>
        <v>0</v>
      </c>
      <c r="D14" s="4">
        <f t="shared" si="29"/>
        <v>0</v>
      </c>
      <c r="E14" s="5">
        <f t="shared" si="30"/>
        <v>0</v>
      </c>
      <c r="F14" s="4" t="e">
        <f t="shared" si="31"/>
        <v>#DIV/0!</v>
      </c>
      <c r="G14" s="4" t="e">
        <f t="shared" si="32"/>
        <v>#DIV/0!</v>
      </c>
      <c r="H14" s="4" t="e">
        <f t="shared" si="33"/>
        <v>#DIV/0!</v>
      </c>
      <c r="I14" s="4">
        <f t="shared" si="34"/>
        <v>0</v>
      </c>
      <c r="J14" s="4">
        <f t="shared" si="35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7"/>
        <v>0</v>
      </c>
      <c r="R14" s="2">
        <v>0</v>
      </c>
      <c r="S14" s="2"/>
    </row>
    <row r="15" spans="1:35">
      <c r="A15" s="4">
        <f t="shared" si="26"/>
        <v>0</v>
      </c>
      <c r="B15" s="4">
        <f t="shared" si="27"/>
        <v>0</v>
      </c>
      <c r="C15" s="4">
        <f t="shared" si="28"/>
        <v>0</v>
      </c>
      <c r="D15" s="4">
        <f t="shared" si="29"/>
        <v>0</v>
      </c>
      <c r="E15" s="5">
        <f t="shared" si="30"/>
        <v>0</v>
      </c>
      <c r="F15" s="4" t="e">
        <f t="shared" si="31"/>
        <v>#DIV/0!</v>
      </c>
      <c r="G15" s="4" t="e">
        <f t="shared" si="32"/>
        <v>#DIV/0!</v>
      </c>
      <c r="H15" s="4" t="e">
        <f t="shared" si="33"/>
        <v>#DIV/0!</v>
      </c>
      <c r="I15" s="4">
        <f t="shared" si="34"/>
        <v>0</v>
      </c>
      <c r="J15" s="4">
        <f t="shared" si="3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7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8">N17</f>
        <v>0</v>
      </c>
      <c r="B17" s="4">
        <f t="shared" ref="B17:B19" si="39">Q17</f>
        <v>0</v>
      </c>
      <c r="C17" s="4">
        <f t="shared" ref="C17:C19" si="40">B17*1.2</f>
        <v>0</v>
      </c>
      <c r="D17" s="4">
        <f t="shared" ref="D17:D19" si="41">C17*1.2</f>
        <v>0</v>
      </c>
      <c r="E17" s="5">
        <f t="shared" ref="E17:E19" si="42">R17</f>
        <v>0</v>
      </c>
      <c r="F17" s="4" t="e">
        <f t="shared" ref="F17:F19" si="43">ROUND((E17/B17),0)</f>
        <v>#DIV/0!</v>
      </c>
      <c r="G17" s="4" t="e">
        <f t="shared" ref="G17:G19" si="44">ROUND((E17/C17),0)</f>
        <v>#DIV/0!</v>
      </c>
      <c r="H17" s="4" t="e">
        <f t="shared" ref="H17:H19" si="45">ROUND((E17/D17),0)</f>
        <v>#DIV/0!</v>
      </c>
      <c r="I17" s="4">
        <f t="shared" ref="I17:J19" si="46">T17</f>
        <v>0</v>
      </c>
      <c r="J17" s="4">
        <f t="shared" si="46"/>
        <v>0</v>
      </c>
      <c r="O17">
        <v>0</v>
      </c>
      <c r="P17">
        <f t="shared" ref="P17" si="47">O17/1.2</f>
        <v>0</v>
      </c>
      <c r="Q17">
        <f t="shared" ref="Q17:Q18" si="48">P17/1.2</f>
        <v>0</v>
      </c>
      <c r="R17" s="2">
        <v>0</v>
      </c>
      <c r="S17" s="2"/>
    </row>
    <row r="18" spans="1:19">
      <c r="A18" s="4">
        <f t="shared" si="38"/>
        <v>0</v>
      </c>
      <c r="B18" s="4">
        <f t="shared" si="39"/>
        <v>0</v>
      </c>
      <c r="C18" s="4">
        <f t="shared" si="40"/>
        <v>0</v>
      </c>
      <c r="D18" s="4">
        <f t="shared" si="41"/>
        <v>0</v>
      </c>
      <c r="E18" s="5">
        <f t="shared" si="42"/>
        <v>0</v>
      </c>
      <c r="F18" s="4" t="e">
        <f t="shared" si="43"/>
        <v>#DIV/0!</v>
      </c>
      <c r="G18" s="4" t="e">
        <f t="shared" si="44"/>
        <v>#DIV/0!</v>
      </c>
      <c r="H18" s="4" t="e">
        <f t="shared" si="45"/>
        <v>#DIV/0!</v>
      </c>
      <c r="I18" s="4">
        <f t="shared" si="46"/>
        <v>0</v>
      </c>
      <c r="J18" s="4">
        <f t="shared" si="46"/>
        <v>0</v>
      </c>
      <c r="O18">
        <v>0</v>
      </c>
      <c r="P18">
        <f>O18/1.2</f>
        <v>0</v>
      </c>
      <c r="Q18">
        <f t="shared" si="48"/>
        <v>0</v>
      </c>
      <c r="R18" s="2">
        <v>0</v>
      </c>
      <c r="S18" s="2"/>
    </row>
    <row r="19" spans="1:19">
      <c r="A19" s="4">
        <f t="shared" si="38"/>
        <v>0</v>
      </c>
      <c r="B19" s="4">
        <f t="shared" si="39"/>
        <v>0</v>
      </c>
      <c r="C19" s="4">
        <f t="shared" si="40"/>
        <v>0</v>
      </c>
      <c r="D19" s="4">
        <f t="shared" si="41"/>
        <v>0</v>
      </c>
      <c r="E19" s="5">
        <f t="shared" si="42"/>
        <v>0</v>
      </c>
      <c r="F19" s="4" t="e">
        <f t="shared" si="43"/>
        <v>#DIV/0!</v>
      </c>
      <c r="G19" s="4" t="e">
        <f t="shared" si="44"/>
        <v>#DIV/0!</v>
      </c>
      <c r="H19" s="4" t="e">
        <f t="shared" si="45"/>
        <v>#DIV/0!</v>
      </c>
      <c r="I19" s="4">
        <f t="shared" si="46"/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M6" sqref="M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:K2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70" zoomScaleNormal="70" workbookViewId="0">
      <selection activeCell="K11" sqref="K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M22" sqref="M2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Sheet4</vt:lpstr>
      <vt:lpstr>Sheet2</vt:lpstr>
      <vt:lpstr>Sheet3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2024-12-20T12:44:12Z</dcterms:modified>
</cp:coreProperties>
</file>