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25128"/>
  <workbookPr defaultThemeVersion="153222"/>
  <bookViews>
    <workbookView xWindow="-108" yWindow="-108" windowWidth="23256" windowHeight="12576" activeTab="0" tabRatio="407"/>
  </bookViews>
  <sheets>
    <sheet name="SiteVisit" sheetId="1" r:id="rId1"/>
    <sheet name="Reference" sheetId="2" r:id="rId2"/>
    <sheet name="SiteVisitData" sheetId="3" r:id="rId3"/>
    <sheet name="Sheet1" sheetId="4" r:id="rId4"/>
  </sheets>
  <calcPr calcId="191029"/>
</workbook>
</file>

<file path=xl/sharedStrings.xml><?xml version="1.0" encoding="utf-8"?>
<sst xmlns="http://schemas.openxmlformats.org/spreadsheetml/2006/main" uniqueCount="1883" count="1883">
  <si>
    <t>Site Inspection Report</t>
  </si>
  <si>
    <t>Case No</t>
  </si>
  <si>
    <t>Date</t>
  </si>
  <si>
    <t>Bank</t>
  </si>
  <si>
    <t>Report No.</t>
  </si>
  <si>
    <t>Name of Applicant</t>
  </si>
  <si>
    <t>Present Occupation</t>
  </si>
  <si>
    <t>Self Occupied</t>
  </si>
  <si>
    <t>Relation With Occupant</t>
  </si>
  <si>
    <t>Self</t>
  </si>
  <si>
    <t>Address</t>
  </si>
  <si>
    <t>Property No</t>
  </si>
  <si>
    <t>Floor No.</t>
  </si>
  <si>
    <t>Survey Plot No.</t>
  </si>
  <si>
    <t>Building No. / Wing</t>
  </si>
  <si>
    <t>Village / City</t>
  </si>
  <si>
    <t>District</t>
  </si>
  <si>
    <t>Pincode</t>
  </si>
  <si>
    <t>BeforeFloorDetails (e.g. Parking, Ground, Basement etc)</t>
  </si>
  <si>
    <t>No. Of Floors</t>
  </si>
  <si>
    <t>Proposed No Of Floors</t>
  </si>
  <si>
    <t>LandMark</t>
  </si>
  <si>
    <t>Construction As per Approved plans</t>
  </si>
  <si>
    <t>Property Room Details</t>
  </si>
  <si>
    <t>Total  Rooms</t>
  </si>
  <si>
    <t>Other 1 Name</t>
  </si>
  <si>
    <t>Living Rooms</t>
  </si>
  <si>
    <t>Other 1 No</t>
  </si>
  <si>
    <t>Kitchen</t>
  </si>
  <si>
    <t>Other 2 Name</t>
  </si>
  <si>
    <t>Bedrooms</t>
  </si>
  <si>
    <t>Other 2 No</t>
  </si>
  <si>
    <t>Bath</t>
  </si>
  <si>
    <t>Other 3 Name</t>
  </si>
  <si>
    <t>WC</t>
  </si>
  <si>
    <t>Other 3 No</t>
  </si>
  <si>
    <t>Common Toilet</t>
  </si>
  <si>
    <t>Attached Toilet</t>
  </si>
  <si>
    <t>Dry Balcony/Terrace</t>
  </si>
  <si>
    <t>Attached Terrace</t>
  </si>
  <si>
    <t>Parking</t>
  </si>
  <si>
    <t>Garden</t>
  </si>
  <si>
    <t>Boundaries of Property</t>
  </si>
  <si>
    <t>Age of Property</t>
  </si>
  <si>
    <t>East</t>
  </si>
  <si>
    <t>South</t>
  </si>
  <si>
    <t>West</t>
  </si>
  <si>
    <t>North</t>
  </si>
  <si>
    <t>Land Use Actual</t>
  </si>
  <si>
    <t>Residential + Commercial</t>
  </si>
  <si>
    <t>Land Status</t>
  </si>
  <si>
    <t>Lease Hold</t>
  </si>
  <si>
    <t>Work Status</t>
  </si>
  <si>
    <t>Foundation Work</t>
  </si>
  <si>
    <t>Complete</t>
  </si>
  <si>
    <t>Plinth Work</t>
  </si>
  <si>
    <t>No of slabs completed</t>
  </si>
  <si>
    <t>RCC Frame work of Applicant's flat</t>
  </si>
  <si>
    <t>Brick work/Block masonry work of Applicant's flat</t>
  </si>
  <si>
    <t>Progress</t>
  </si>
  <si>
    <t>Internal Plaster</t>
  </si>
  <si>
    <t>External Plaster</t>
  </si>
  <si>
    <t>Flooring work of Applicant's flat</t>
  </si>
  <si>
    <t>Other work</t>
  </si>
  <si>
    <t>Specifications</t>
  </si>
  <si>
    <t>Foundation</t>
  </si>
  <si>
    <t>Concreate</t>
  </si>
  <si>
    <t>Walls</t>
  </si>
  <si>
    <t>Concrete</t>
  </si>
  <si>
    <t>Doors</t>
  </si>
  <si>
    <t>Panaled doors with wooden door frames</t>
  </si>
  <si>
    <t>Windows</t>
  </si>
  <si>
    <t>Aluminum sliding windows with M.S. grills</t>
  </si>
  <si>
    <t>Flooring</t>
  </si>
  <si>
    <t>Cement Coba</t>
  </si>
  <si>
    <t>Internal Finish</t>
  </si>
  <si>
    <t>OBD Paint</t>
  </si>
  <si>
    <t>External Finish</t>
  </si>
  <si>
    <t>No paint work</t>
  </si>
  <si>
    <t>Electrical Installation</t>
  </si>
  <si>
    <t>Open casing capping</t>
  </si>
  <si>
    <t>Plumber Installation</t>
  </si>
  <si>
    <t>Kitchen platform</t>
  </si>
  <si>
    <t>Marble</t>
  </si>
  <si>
    <t>Can't comment at this stage.</t>
  </si>
  <si>
    <t>Side Margin</t>
  </si>
  <si>
    <t>Any other amenities</t>
  </si>
  <si>
    <t>No Of Lifts</t>
  </si>
  <si>
    <t>Date of Commencement</t>
  </si>
  <si>
    <t>Proposed date of Completion</t>
  </si>
  <si>
    <t>Carpet to Built up Ratio</t>
  </si>
  <si>
    <t>Latitude Number</t>
  </si>
  <si>
    <t>Longitude Number</t>
  </si>
  <si>
    <t>Remarks (If any)</t>
  </si>
  <si>
    <t>Deviation Remark</t>
  </si>
  <si>
    <t>Table</t>
  </si>
  <si>
    <t>Field</t>
  </si>
  <si>
    <t>Value</t>
  </si>
  <si>
    <t>Mandatory</t>
  </si>
  <si>
    <t>case_inward</t>
  </si>
  <si>
    <t>CaseNo</t>
  </si>
  <si>
    <t>Institute</t>
  </si>
  <si>
    <t>InstituteName</t>
  </si>
  <si>
    <t>InwardDate</t>
  </si>
  <si>
    <t>ClientName</t>
  </si>
  <si>
    <t>property_occupancy</t>
  </si>
  <si>
    <t>OccupancyStatus</t>
  </si>
  <si>
    <t>RelationWithOccupant</t>
  </si>
  <si>
    <t>PropertyNo</t>
  </si>
  <si>
    <t>FloorNo</t>
  </si>
  <si>
    <t>SurveyPlotNo</t>
  </si>
  <si>
    <t>BuildingWing</t>
  </si>
  <si>
    <t>VillageCity</t>
  </si>
  <si>
    <t>property_building_basic</t>
  </si>
  <si>
    <t>BeforeFloorDetails</t>
  </si>
  <si>
    <t>PresentNoOfFloors</t>
  </si>
  <si>
    <t>ProposedNoOfFloors</t>
  </si>
  <si>
    <t>property_gps</t>
  </si>
  <si>
    <t>property_surrounding</t>
  </si>
  <si>
    <t>ConstructionAsPerPlan</t>
  </si>
  <si>
    <t>property_building_floordetail</t>
  </si>
  <si>
    <t>TotalNoOfRooms</t>
  </si>
  <si>
    <t>OtherUnit1Desc</t>
  </si>
  <si>
    <t>NoOfLivingRooms</t>
  </si>
  <si>
    <t>NoOfOtherUnit1</t>
  </si>
  <si>
    <t>NoOfKitchens</t>
  </si>
  <si>
    <t>OtherUnit2Desc</t>
  </si>
  <si>
    <t>NoOfBedrooms</t>
  </si>
  <si>
    <t>NoOfOtherUnit2</t>
  </si>
  <si>
    <t>NoOfBath</t>
  </si>
  <si>
    <t>OtherUnit3Desc</t>
  </si>
  <si>
    <t>NoOfWC</t>
  </si>
  <si>
    <t>NoOfOtherUnit3</t>
  </si>
  <si>
    <t>NoOfCommonToilets</t>
  </si>
  <si>
    <t>NoOfAttachedToilets</t>
  </si>
  <si>
    <t>NoOfDryBalconyTerraces</t>
  </si>
  <si>
    <t>NoOfAttachedTerraces</t>
  </si>
  <si>
    <t>NoOfParkings</t>
  </si>
  <si>
    <t>NoOfGardens</t>
  </si>
  <si>
    <t>AgeOfPropertyYears</t>
  </si>
  <si>
    <t>property_boundary_landusage</t>
  </si>
  <si>
    <t>EastActual</t>
  </si>
  <si>
    <t>SouthActual</t>
  </si>
  <si>
    <t>WestActual</t>
  </si>
  <si>
    <t>NorthActual</t>
  </si>
  <si>
    <t>LandUseActual</t>
  </si>
  <si>
    <t>LandStatus</t>
  </si>
  <si>
    <t>property_building_workstatus</t>
  </si>
  <si>
    <t>FoundationWork</t>
  </si>
  <si>
    <t>PlinthWork</t>
  </si>
  <si>
    <t>RCCWorkSlabs</t>
  </si>
  <si>
    <t>RCCWork</t>
  </si>
  <si>
    <t>BrickWork</t>
  </si>
  <si>
    <t>InternalPlaster</t>
  </si>
  <si>
    <t>ExternalPlaster</t>
  </si>
  <si>
    <t>AllOtherWork</t>
  </si>
  <si>
    <t>property_specification</t>
  </si>
  <si>
    <t>InternalPlasterPainting</t>
  </si>
  <si>
    <t>ExternalPlasterPainting</t>
  </si>
  <si>
    <t>ElectricalInstallation</t>
  </si>
  <si>
    <t>PlumbingInstallation</t>
  </si>
  <si>
    <t>KitchenPlatform</t>
  </si>
  <si>
    <t>ParkingFlooring</t>
  </si>
  <si>
    <t>SideMargin</t>
  </si>
  <si>
    <t>OtherAmenitySpec</t>
  </si>
  <si>
    <t>NoOfLifts</t>
  </si>
  <si>
    <t>property_projectdetails</t>
  </si>
  <si>
    <t>ProjectStartDate</t>
  </si>
  <si>
    <t>ProjExpCompletionDate</t>
  </si>
  <si>
    <t>property_costdetails</t>
  </si>
  <si>
    <t>MarketRateFrom_RsPerSqFt</t>
  </si>
  <si>
    <t>MarketRateTo_RsPerSqFt</t>
  </si>
  <si>
    <t>GPSLatitude</t>
  </si>
  <si>
    <t>GPSLongitude</t>
  </si>
  <si>
    <t>case_valuation_remark</t>
  </si>
  <si>
    <t>Remark_Text</t>
  </si>
  <si>
    <t>ViolationObserved</t>
  </si>
  <si>
    <t>LookupType</t>
  </si>
  <si>
    <t>LookupItemValue</t>
  </si>
  <si>
    <t>Not applicable</t>
  </si>
  <si>
    <t>Owner occupied</t>
  </si>
  <si>
    <t>Rented</t>
  </si>
  <si>
    <t>Under Construction</t>
  </si>
  <si>
    <t>Vacant</t>
  </si>
  <si>
    <t>N/A</t>
  </si>
  <si>
    <t>Owner</t>
  </si>
  <si>
    <t>No</t>
  </si>
  <si>
    <t>Refer Remark</t>
  </si>
  <si>
    <t>Yes</t>
  </si>
  <si>
    <t>Agriculture</t>
  </si>
  <si>
    <t>Commercial</t>
  </si>
  <si>
    <t>Industrial</t>
  </si>
  <si>
    <t>Residential</t>
  </si>
  <si>
    <t>Free Hold</t>
  </si>
  <si>
    <t>Stone</t>
  </si>
  <si>
    <t>Brick</t>
  </si>
  <si>
    <t>Wood</t>
  </si>
  <si>
    <t>Flush doors with M.S. door frames</t>
  </si>
  <si>
    <t>Flush doors with wooden door frames</t>
  </si>
  <si>
    <t>Glazed partition doors</t>
  </si>
  <si>
    <t>M.S. rolling shutters</t>
  </si>
  <si>
    <t>Partition doors</t>
  </si>
  <si>
    <t>Syntex doors</t>
  </si>
  <si>
    <t>Work not yet started</t>
  </si>
  <si>
    <t>Glazed panaling</t>
  </si>
  <si>
    <t>M.S. ventilators</t>
  </si>
  <si>
    <t>Powder coated aluminum sliding windows with M.S. grills</t>
  </si>
  <si>
    <t>Ceramic tiles</t>
  </si>
  <si>
    <t>Granite</t>
  </si>
  <si>
    <t>Kota</t>
  </si>
  <si>
    <t>M.M. tiles</t>
  </si>
  <si>
    <t>Polished Kota</t>
  </si>
  <si>
    <t>Spartex</t>
  </si>
  <si>
    <t>Tandur</t>
  </si>
  <si>
    <t>Tremix</t>
  </si>
  <si>
    <t>Vitrified tiles</t>
  </si>
  <si>
    <t>Distemper Paint</t>
  </si>
  <si>
    <t>Luster Paint</t>
  </si>
  <si>
    <t>Oil paint</t>
  </si>
  <si>
    <t>Cement Paint</t>
  </si>
  <si>
    <t>Concealed</t>
  </si>
  <si>
    <t>P.V.C. Conduite</t>
  </si>
  <si>
    <t>Wooden Battend Wires</t>
  </si>
  <si>
    <t>Open</t>
  </si>
  <si>
    <t>Kaddappa</t>
  </si>
  <si>
    <t>Cement</t>
  </si>
  <si>
    <t>Koba</t>
  </si>
  <si>
    <t>Shahabad</t>
  </si>
  <si>
    <t xml:space="preserve">Current Market Rate Range (Rs) per SqFt :  </t>
  </si>
  <si>
    <t>From(Rs)</t>
  </si>
  <si>
    <t>Project Name</t>
  </si>
  <si>
    <t>ProjectName</t>
  </si>
  <si>
    <t xml:space="preserve"> To (Rs)</t>
  </si>
  <si>
    <t>Name of person met at site</t>
  </si>
  <si>
    <t>Contact no of person met at site</t>
  </si>
  <si>
    <t>Site Visit By</t>
  </si>
  <si>
    <t>Ankush Darane</t>
  </si>
  <si>
    <t>M.S. glazed windows</t>
  </si>
  <si>
    <t xml:space="preserve"> </t>
  </si>
  <si>
    <t>Terrace</t>
  </si>
  <si>
    <t>Passage</t>
  </si>
  <si>
    <t>Overall Applicants flat complete(%</t>
  </si>
  <si>
    <t>Amol Gavit</t>
  </si>
  <si>
    <t>Kitchen / Dinning</t>
  </si>
  <si>
    <t>Living</t>
  </si>
  <si>
    <t>Dinning</t>
  </si>
  <si>
    <t>Entrance Lobby</t>
  </si>
  <si>
    <t>Description</t>
  </si>
  <si>
    <t>Lenth</t>
  </si>
  <si>
    <t>Breath</t>
  </si>
  <si>
    <t>Area</t>
  </si>
  <si>
    <t>Feet</t>
  </si>
  <si>
    <t>Sft.</t>
  </si>
  <si>
    <t>Store</t>
  </si>
  <si>
    <t>Pooja</t>
  </si>
  <si>
    <t>Servant Room</t>
  </si>
  <si>
    <t>Total Carpet area</t>
  </si>
  <si>
    <t>Loading</t>
  </si>
  <si>
    <t>Total Built up area</t>
  </si>
  <si>
    <t xml:space="preserve">Site Visit </t>
  </si>
  <si>
    <t>Dipesh Pawar</t>
  </si>
  <si>
    <t>Pavan Lande</t>
  </si>
  <si>
    <t>Pavan Vasunde</t>
  </si>
  <si>
    <t>Sumit Sule</t>
  </si>
  <si>
    <t>Harshad Pangare</t>
  </si>
  <si>
    <t>Deepak Thakre</t>
  </si>
  <si>
    <t xml:space="preserve">Refer Remark </t>
  </si>
  <si>
    <t>Details of Construction Stage of building</t>
  </si>
  <si>
    <t>RCC Frame work</t>
  </si>
  <si>
    <t>Brick work</t>
  </si>
  <si>
    <t>Flooring work</t>
  </si>
  <si>
    <t>Chequered Tiles</t>
  </si>
  <si>
    <t>Akshay Pawar</t>
  </si>
  <si>
    <t>Suraj Jadhav</t>
  </si>
  <si>
    <t>P. Raj</t>
  </si>
  <si>
    <t>Shailesh Khanekar</t>
  </si>
  <si>
    <t>Bedroom</t>
  </si>
  <si>
    <t>Dry Balcony</t>
  </si>
  <si>
    <t>Master Bedroom</t>
  </si>
  <si>
    <t>Balcony</t>
  </si>
  <si>
    <t>Top Terrace</t>
  </si>
  <si>
    <t>Loft</t>
  </si>
  <si>
    <t>Mezzanine</t>
  </si>
  <si>
    <t>Shop</t>
  </si>
  <si>
    <t>Office</t>
  </si>
  <si>
    <t>Height (Shop)</t>
  </si>
  <si>
    <t>Height (Mezzanine / Loft)</t>
  </si>
  <si>
    <t>Height (Office)</t>
  </si>
  <si>
    <t>Shed</t>
  </si>
  <si>
    <t>Shed (Height)</t>
  </si>
  <si>
    <t>Nos. of flats on each floor</t>
  </si>
  <si>
    <t>Occupancy Details</t>
  </si>
  <si>
    <t>Documents Required to be collected at site</t>
  </si>
  <si>
    <t>Index II / Agreement</t>
  </si>
  <si>
    <t>Available</t>
  </si>
  <si>
    <t>Not Available</t>
  </si>
  <si>
    <t>For Flat / Office / Shop</t>
  </si>
  <si>
    <t>Sanction Plan showing Applicant's Flat/Office/Shop</t>
  </si>
  <si>
    <t>Occupancy Certificate showing Applicant's Flat/Office/Shop</t>
  </si>
  <si>
    <t>Tax Receipt (Latest) (Compulsory)</t>
  </si>
  <si>
    <t>Industrial Plot with Shed</t>
  </si>
  <si>
    <t>Occupancy Certificate if building is completed.</t>
  </si>
  <si>
    <t>Sanction Plan / Commencement Certificate</t>
  </si>
  <si>
    <t>NA Order (Plots other than MIDC)</t>
  </si>
  <si>
    <t>Index II / Agreement / Lease Deed</t>
  </si>
  <si>
    <t>7/12 Extract or Property Card (Plots other than MIDC)</t>
  </si>
  <si>
    <t>Agriculture Land</t>
  </si>
  <si>
    <t>7/12 Extract</t>
  </si>
  <si>
    <t>Village form 8A</t>
  </si>
  <si>
    <t>Tax Receipt (Form No. 8)</t>
  </si>
  <si>
    <t>Is lift is in working condition?</t>
  </si>
  <si>
    <t>Is construction work is ongoing at site</t>
  </si>
  <si>
    <t>Completed</t>
  </si>
  <si>
    <t>Stage (Nos. of floors / slabs)</t>
  </si>
  <si>
    <t>All</t>
  </si>
  <si>
    <t>plan not available</t>
  </si>
  <si>
    <t>Pune</t>
  </si>
  <si>
    <t>Yes Bank</t>
  </si>
  <si>
    <t>Vishwaprem Industries</t>
  </si>
  <si>
    <t>Shivanand Ajari Owner</t>
  </si>
  <si>
    <t>Plot No. E-46/3</t>
  </si>
  <si>
    <t xml:space="preserve">Ground Floor </t>
  </si>
  <si>
    <t>Ranjangaon MIDC</t>
  </si>
  <si>
    <t>Karegaon</t>
  </si>
  <si>
    <t>near UKB electronics in ranjangaon midc area.</t>
  </si>
  <si>
    <t>MIDC road &amp; plot no E-59</t>
  </si>
  <si>
    <t>Plot No. E-46/4</t>
  </si>
  <si>
    <t>Plot No E-46/2</t>
  </si>
  <si>
    <t>Adjoint Property</t>
  </si>
  <si>
    <t>40.445*19.885+21.430*49.755 height 39.800 feet</t>
  </si>
  <si>
    <t>Property Shown Owner.</t>
  </si>
  <si>
    <t>52.235*20.815</t>
  </si>
  <si>
    <t xml:space="preserve">52.235*20.815 side shed 19.475*38.815 height 11.615 </t>
  </si>
  <si>
    <t>Property Shown Owner company person</t>
  </si>
  <si>
    <t>near UKB electronics in ranjangaon midc area</t>
  </si>
  <si>
    <t>IDBI Bank</t>
  </si>
  <si>
    <t>Sagar Padalghare</t>
  </si>
  <si>
    <t>5/18/2022</t>
  </si>
  <si>
    <t>Flat No. B-402</t>
  </si>
  <si>
    <t xml:space="preserve">Fourth Floor </t>
  </si>
  <si>
    <t>Wing No. B</t>
  </si>
  <si>
    <t>Lillian</t>
  </si>
  <si>
    <t>Wakad</t>
  </si>
  <si>
    <t>basement parking + ground parking</t>
  </si>
  <si>
    <t>near river view apartment / Rohan Tarang society in wakad area</t>
  </si>
  <si>
    <t>Property Shown sales person</t>
  </si>
  <si>
    <t>Flat No. 401</t>
  </si>
  <si>
    <t>open space</t>
  </si>
  <si>
    <t>Flat No. 403</t>
  </si>
  <si>
    <t>wing no. A</t>
  </si>
  <si>
    <t>RCC brickwork internal external &amp; flooring be work is complete</t>
  </si>
  <si>
    <t>Bhagwat Kadam</t>
  </si>
  <si>
    <t>5/19/2022</t>
  </si>
  <si>
    <t>IIFL</t>
  </si>
  <si>
    <t>Flat No. B-102</t>
  </si>
  <si>
    <t xml:space="preserve">First Floor </t>
  </si>
  <si>
    <t>Flat No. 103</t>
  </si>
  <si>
    <t>Flat No. 101</t>
  </si>
  <si>
    <t>Property Shown sales person flat using sales office at present</t>
  </si>
  <si>
    <t>brochure plan ok</t>
  </si>
  <si>
    <t>near river view apartment / Rohan Tarang society / mhatoba mandir in wakad area</t>
  </si>
  <si>
    <t>Vaishnavi Mule</t>
  </si>
  <si>
    <t>HDFC credila credila</t>
  </si>
  <si>
    <t>5/20/2022</t>
  </si>
  <si>
    <t>Flat No. A-2</t>
  </si>
  <si>
    <t>Wing No. A</t>
  </si>
  <si>
    <t>Pashan</t>
  </si>
  <si>
    <t>passage &amp; lift area</t>
  </si>
  <si>
    <t>Flat No. 01</t>
  </si>
  <si>
    <t>Flat No. 03</t>
  </si>
  <si>
    <t>Meadows Avenue</t>
  </si>
  <si>
    <t>Basement parking + ground/ parking</t>
  </si>
  <si>
    <t>Basement parking + Ground</t>
  </si>
  <si>
    <t>opp Atharshri Society off Baner pashan link road in pashan area</t>
  </si>
  <si>
    <t xml:space="preserve">property rented Sainath Patil from last one month </t>
  </si>
  <si>
    <t>Flat No. 2</t>
  </si>
  <si>
    <t>Shamal More</t>
  </si>
  <si>
    <t>suryodaya Bank</t>
  </si>
  <si>
    <t>5/23/2022</t>
  </si>
  <si>
    <t>Flat No. C-1005</t>
  </si>
  <si>
    <t xml:space="preserve">Tenth Floor </t>
  </si>
  <si>
    <t>Wing No. C</t>
  </si>
  <si>
    <t>Mohar Pratima</t>
  </si>
  <si>
    <t>Talegaon dabhade</t>
  </si>
  <si>
    <t xml:space="preserve">near bhegade school </t>
  </si>
  <si>
    <t>property shown owner</t>
  </si>
  <si>
    <t>2 level parking</t>
  </si>
  <si>
    <t>flat no. C-1004</t>
  </si>
  <si>
    <t>lift &amp; flat no. C-1006</t>
  </si>
  <si>
    <t>wing no. E</t>
  </si>
  <si>
    <t xml:space="preserve">property shown owner using last 1 year </t>
  </si>
  <si>
    <t>near bhegade school in Talegaon</t>
  </si>
  <si>
    <t>Near Jain English School, off. Talegaon Dabhade road, in Talegaon Dabhade area.</t>
  </si>
  <si>
    <t>HDFC credila</t>
  </si>
  <si>
    <t>5/24/2022</t>
  </si>
  <si>
    <t>Aarya Sontakke</t>
  </si>
  <si>
    <t>Flat No. 1101</t>
  </si>
  <si>
    <t xml:space="preserve">Eleventh Floor </t>
  </si>
  <si>
    <t>Tower No. 08</t>
  </si>
  <si>
    <t>Highlands</t>
  </si>
  <si>
    <t>Bhugaon</t>
  </si>
  <si>
    <t>in Forest trials township off paud road in Bhugaon area</t>
  </si>
  <si>
    <t>Gajendra Sontakke</t>
  </si>
  <si>
    <t xml:space="preserve">property shown owner using last 2 year </t>
  </si>
  <si>
    <t>Flat no. 1102</t>
  </si>
  <si>
    <t>entrance gate area</t>
  </si>
  <si>
    <t>lift area</t>
  </si>
  <si>
    <t>lift &amp; staircase area</t>
  </si>
  <si>
    <t>Highlands, Forest Trials</t>
  </si>
  <si>
    <t>3 level parking</t>
  </si>
  <si>
    <t>y</t>
  </si>
  <si>
    <t>Yes bank</t>
  </si>
  <si>
    <t>5/25/2022</t>
  </si>
  <si>
    <t>Avishkar Yerande</t>
  </si>
  <si>
    <t>Flat No. B-1005</t>
  </si>
  <si>
    <t>Atlanta II</t>
  </si>
  <si>
    <t xml:space="preserve">property is rented </t>
  </si>
  <si>
    <t>passage area</t>
  </si>
  <si>
    <t>Flat no. 1004</t>
  </si>
  <si>
    <t>flat no. 1006</t>
  </si>
  <si>
    <t>property is rented Saloni last 1 year 20,000.00 per month</t>
  </si>
  <si>
    <t>common bedroom lock measurements &amp; photographs not possible</t>
  </si>
  <si>
    <t>near Atlanta society off Hinjewadi Road in Wakad area.</t>
  </si>
  <si>
    <t>near Atlanta society behind Dmart off Hinjewadi Road in Wakad area.</t>
  </si>
  <si>
    <t>near Atlanta society behind Dmart off Hinjewadi wakad link Road in Wakad area.</t>
  </si>
  <si>
    <t>Suryodaya bank</t>
  </si>
  <si>
    <t>5/26/2022</t>
  </si>
  <si>
    <t>Raju Jadhav</t>
  </si>
  <si>
    <t>Milkat No. 687</t>
  </si>
  <si>
    <t>S.No. 5</t>
  </si>
  <si>
    <t>Milkat No. 667</t>
  </si>
  <si>
    <t>Dattawadi Nere</t>
  </si>
  <si>
    <t>Ground floor</t>
  </si>
  <si>
    <t>near datta Mandir / Xrbia township road in dattawadi nere area</t>
  </si>
  <si>
    <t>Ground</t>
  </si>
  <si>
    <t xml:space="preserve">Ground + One Floor </t>
  </si>
  <si>
    <t>as per plan ok plot area total 8 gunthe &amp; construction 2160 sft.</t>
  </si>
  <si>
    <t>Road</t>
  </si>
  <si>
    <t>adjoint property s.no.5</t>
  </si>
  <si>
    <t xml:space="preserve">ground floor living kitchen 2 bedroom with one attached one common toilet </t>
  </si>
  <si>
    <t xml:space="preserve">ground floor living kitchen 2 bedroom with two attached &amp; one common toilet </t>
  </si>
  <si>
    <t xml:space="preserve">as per plan ok plot area total 8 gunthe &amp; construction 2160 sft. measurements given only ground floor </t>
  </si>
  <si>
    <t>ground floor living kitchen 2 bedroom with two attached &amp; one common toilet same as first floor &amp; second floor top terrace</t>
  </si>
  <si>
    <t xml:space="preserve">as per plan ok plot area total 5 gunthe &amp; construction 2160 sft. measurements given only ground floor </t>
  </si>
  <si>
    <t>Tjsb bank wanwadi branch</t>
  </si>
  <si>
    <t>Tushar Gorde</t>
  </si>
  <si>
    <t>Wadgaon Maval</t>
  </si>
  <si>
    <t>in Mali Nagar wadgaon maval area</t>
  </si>
  <si>
    <t>plot no. 97</t>
  </si>
  <si>
    <t>plot no. 96 mr. Pawar</t>
  </si>
  <si>
    <t>Colony Road</t>
  </si>
  <si>
    <t>S.No. 393</t>
  </si>
  <si>
    <t>near Ganesh Arcade in Mali Nagar wadgaon maval area</t>
  </si>
  <si>
    <t>top terrace measurement 25.730*39.385</t>
  </si>
  <si>
    <t>plan not available ground floor living kitchen 2 bedroom 1 wc 2 bath one Puja room one attached balcony &amp; first floor top terrace area.</t>
  </si>
  <si>
    <t>Ground Floor</t>
  </si>
  <si>
    <t>top terrace measurement 25.730*39.385 advance cash collect 2500/-.</t>
  </si>
  <si>
    <t>96044 26579</t>
  </si>
  <si>
    <t>Atharva</t>
  </si>
  <si>
    <t>5/27/2022</t>
  </si>
  <si>
    <t xml:space="preserve">Atharva Corrugations </t>
  </si>
  <si>
    <t>Mache Sir</t>
  </si>
  <si>
    <t xml:space="preserve">plot no. </t>
  </si>
  <si>
    <t>Dhik sangavi</t>
  </si>
  <si>
    <t>near Britannia company in Ranjangaon MIDC area</t>
  </si>
  <si>
    <t>%</t>
  </si>
  <si>
    <t>property shown sanjay gaikwad +917722019618</t>
  </si>
  <si>
    <t>gat no.539</t>
  </si>
  <si>
    <t>gat no. 541</t>
  </si>
  <si>
    <t>gat no. 595</t>
  </si>
  <si>
    <t>gat no. 540</t>
  </si>
  <si>
    <t>ground floor office  21.170*75.865</t>
  </si>
  <si>
    <t xml:space="preserve">ground floor office  21.170*75.865 </t>
  </si>
  <si>
    <t xml:space="preserve">main shed 114.03+116.40+61.895+118.02" width 70.990+35.035 side margin shed width </t>
  </si>
  <si>
    <t xml:space="preserve">Gat No. </t>
  </si>
  <si>
    <t>ground floor office g+1 floor 21.170*75.865</t>
  </si>
  <si>
    <t xml:space="preserve">main shed 114.03+116.40+61.895+118.02" width 105.80 side margin shed width 24.935 total shed Height 31.110 </t>
  </si>
  <si>
    <t>5/28/2022</t>
  </si>
  <si>
    <t>Damini Kolhe</t>
  </si>
  <si>
    <t>Flat No. B-202</t>
  </si>
  <si>
    <t>second floor</t>
  </si>
  <si>
    <t>Regulus Apartment</t>
  </si>
  <si>
    <t>Balewadi</t>
  </si>
  <si>
    <t xml:space="preserve">property shown </t>
  </si>
  <si>
    <t>near Dassara Chowk in balewadi area</t>
  </si>
  <si>
    <t>Flat No. 203</t>
  </si>
  <si>
    <t>staircase area</t>
  </si>
  <si>
    <t>Flat no. 201 &amp; passage area</t>
  </si>
  <si>
    <t>open spac</t>
  </si>
  <si>
    <t>near new Marathi balwadkar school / Dassara Chowk in balewadi area</t>
  </si>
  <si>
    <t>property shown owner using last 13 years.</t>
  </si>
  <si>
    <t>as per brochure plan flat ok.</t>
  </si>
  <si>
    <t>near new Katke school / Dassara Chowk in balewadi area</t>
  </si>
  <si>
    <t>near new Baburao Genji Balwadkar primery school / Dassara Chowk in balewadi area</t>
  </si>
  <si>
    <t>5/30/2022</t>
  </si>
  <si>
    <t>Preeti Yadav</t>
  </si>
  <si>
    <t>Jagdish Yadav</t>
  </si>
  <si>
    <t>Flat No. 09</t>
  </si>
  <si>
    <t xml:space="preserve"> floor</t>
  </si>
  <si>
    <t>Old Sangavi</t>
  </si>
  <si>
    <t>in lane No. 01 near mandir in dhore Nagar old Sangavi area</t>
  </si>
  <si>
    <t>Pushanand Prasun Park</t>
  </si>
  <si>
    <t xml:space="preserve"> Third Floor</t>
  </si>
  <si>
    <t>in lane No. 01 near Gajanan Maharaj mandir in dhore Nagar old Sangavi area</t>
  </si>
  <si>
    <t>Ground / Parking</t>
  </si>
  <si>
    <t>flat no. 08</t>
  </si>
  <si>
    <t>Third Floor</t>
  </si>
  <si>
    <t>property shown owner using last 20 years.</t>
  </si>
  <si>
    <t>Vishal Nirmal</t>
  </si>
  <si>
    <t>Flat No. A-12</t>
  </si>
  <si>
    <t>Mukta Residency</t>
  </si>
  <si>
    <t>near last sutarwadi bus stop in sutarwadi Pashan area.</t>
  </si>
  <si>
    <t>Basement Parking + Ground</t>
  </si>
  <si>
    <t>PMC road</t>
  </si>
  <si>
    <t>Flat No. A-11</t>
  </si>
  <si>
    <t>flat no. A-13 &amp; passage area</t>
  </si>
  <si>
    <t>property shown owner using last 12 years but vo construction since 2004</t>
  </si>
  <si>
    <t>Vikram Pardeshi</t>
  </si>
  <si>
    <t>Flat No. 19</t>
  </si>
  <si>
    <t>Fifth Floor</t>
  </si>
  <si>
    <t>Sai Datta Residency</t>
  </si>
  <si>
    <t>Baner</t>
  </si>
  <si>
    <t>near Primery health center in Baner area</t>
  </si>
  <si>
    <t>property shown care taker sujit +917798966167</t>
  </si>
  <si>
    <t>Building No. C</t>
  </si>
  <si>
    <t>Flat No. 20</t>
  </si>
  <si>
    <t>passage &amp; flat no. 18</t>
  </si>
  <si>
    <t>Wing No. C, building No.B</t>
  </si>
  <si>
    <t>purchase flat 65.50 lacs</t>
  </si>
  <si>
    <t>Sales</t>
  </si>
  <si>
    <t>PNB Bank</t>
  </si>
  <si>
    <t>5/31/2022</t>
  </si>
  <si>
    <t>Flat No. 301</t>
  </si>
  <si>
    <t>Akshara Platinum</t>
  </si>
  <si>
    <t>near chatrapati Chowk in Wakad area</t>
  </si>
  <si>
    <t>property shown sales person</t>
  </si>
  <si>
    <t>Prakash Jodhale</t>
  </si>
  <si>
    <t xml:space="preserve">Flat No. </t>
  </si>
  <si>
    <t>Flat no. 302</t>
  </si>
  <si>
    <t>staircase area &amp; flat no. 310</t>
  </si>
  <si>
    <t>Flat No. 306 &amp; passage area</t>
  </si>
  <si>
    <t>As per brochure plan flat ok</t>
  </si>
  <si>
    <t>1 bhk 46 lacs &amp; 2 bhk 63 lacs flat cost.</t>
  </si>
  <si>
    <t>Suvarnayug Bank Mundhwa branch</t>
  </si>
  <si>
    <t>Imran Patel</t>
  </si>
  <si>
    <t>Flat No. 504</t>
  </si>
  <si>
    <t>Building No. E-1</t>
  </si>
  <si>
    <t>Ganga Village</t>
  </si>
  <si>
    <t>Handewadi</t>
  </si>
  <si>
    <t xml:space="preserve">near JSPM college / Runwal Seagull society off Handewadi road </t>
  </si>
  <si>
    <t xml:space="preserve">property shown applicant &amp; Bank person </t>
  </si>
  <si>
    <t>property shown applicant &amp; Bank person Mr. Baburao Taru +91 80878 82501</t>
  </si>
  <si>
    <t>Suvarnayug Bank Keshav Nagar branch</t>
  </si>
  <si>
    <t>Flat No. 301 &amp; staircase &amp; passage area</t>
  </si>
  <si>
    <t>Flat no. 503</t>
  </si>
  <si>
    <t>Flat No. 501 &amp; staircase &amp; passage area</t>
  </si>
  <si>
    <t>Imran Malsudar</t>
  </si>
  <si>
    <t>flat purchase 26 lacs</t>
  </si>
  <si>
    <t>as per plan flat ok</t>
  </si>
  <si>
    <t>Dharmesh Popatlal Gala</t>
  </si>
  <si>
    <t>Citi bank</t>
  </si>
  <si>
    <t>Flat No. 901</t>
  </si>
  <si>
    <t>Nineth Floor</t>
  </si>
  <si>
    <t>Beverly Hills</t>
  </si>
  <si>
    <t>internal site visit not possible</t>
  </si>
  <si>
    <t>2 Level Parking</t>
  </si>
  <si>
    <t>flat no. 903 &amp; passage area</t>
  </si>
  <si>
    <t>Duct area / Flat no. 906</t>
  </si>
  <si>
    <t>Flat no. 902</t>
  </si>
  <si>
    <t>near murkute udyan off pancard club road in Baner area</t>
  </si>
  <si>
    <t>Vridhi Mishra</t>
  </si>
  <si>
    <t>Flat No. A-13</t>
  </si>
  <si>
    <t>Second Floor</t>
  </si>
  <si>
    <t>Castle World</t>
  </si>
  <si>
    <t>near medipoint hospital in Baner area.</t>
  </si>
  <si>
    <t>flat no. 14</t>
  </si>
  <si>
    <t>staircase lift &amp; flat no. 16</t>
  </si>
  <si>
    <t>as per plan flat ok.</t>
  </si>
  <si>
    <t>flat no. 13 &amp; 14 are internaly connected with one common entrance.</t>
  </si>
  <si>
    <t>Flat No. A-14</t>
  </si>
  <si>
    <t>flat no. 13</t>
  </si>
  <si>
    <t>staircase lift &amp; flat no. 15</t>
  </si>
  <si>
    <t>Flat No. B-14</t>
  </si>
  <si>
    <t>Suraj Singh</t>
  </si>
  <si>
    <t>Fourth Floor</t>
  </si>
  <si>
    <t>Wing No. P</t>
  </si>
  <si>
    <t>Mayur Nagari II</t>
  </si>
  <si>
    <t>Pimple Gurav</t>
  </si>
  <si>
    <t>Parking + Stilt</t>
  </si>
  <si>
    <t>staircase area &amp; flat no. 404</t>
  </si>
  <si>
    <t>wing No. Q</t>
  </si>
  <si>
    <t>flat no. 402</t>
  </si>
  <si>
    <t>internal society road</t>
  </si>
  <si>
    <t>lift area &amp; flat no. 403</t>
  </si>
  <si>
    <t>flat no. 401</t>
  </si>
  <si>
    <t>near Kate puram chowk in Pimple Gurav area</t>
  </si>
  <si>
    <t>Fourth Floor (Above parking Fifth Floor)</t>
  </si>
  <si>
    <t>flat shown Suraj Singh</t>
  </si>
  <si>
    <t>Gayatri Bhosale</t>
  </si>
  <si>
    <t>Tower No. 14</t>
  </si>
  <si>
    <t>Blue Ridge</t>
  </si>
  <si>
    <t>Hinjewadi</t>
  </si>
  <si>
    <t>flat shown l</t>
  </si>
  <si>
    <t xml:space="preserve">near </t>
  </si>
  <si>
    <t>Basement Parking + Stilt</t>
  </si>
  <si>
    <t>Mandar Shahade</t>
  </si>
  <si>
    <t>near Blue ridge township in Hinjewadi It park phase 1 area.</t>
  </si>
  <si>
    <t>2 Level Basement Parking + Stilt</t>
  </si>
  <si>
    <t>fire staircase area</t>
  </si>
  <si>
    <t>flat no. 902</t>
  </si>
  <si>
    <t xml:space="preserve">tower no. </t>
  </si>
  <si>
    <t xml:space="preserve">flat shown tenant Mr. Ritesh mishra last </t>
  </si>
  <si>
    <t xml:space="preserve">flat shown tenant Mr. Ritesh mishra last 04 years </t>
  </si>
  <si>
    <t>flat shown tenant Mr. Ritesh mishra last 04 years 27,000.00 per month</t>
  </si>
  <si>
    <t>flat shown tenant Mr. Ritesh mishra 8550906677 last 04 years 27,000.00 per month</t>
  </si>
  <si>
    <t>Girish Gaikwad</t>
  </si>
  <si>
    <t>9/26/2022</t>
  </si>
  <si>
    <t xml:space="preserve">L&amp;T Finance </t>
  </si>
  <si>
    <t>Flat No. 2203</t>
  </si>
  <si>
    <t>Twenty Two Floor</t>
  </si>
  <si>
    <t>Tower No. 18</t>
  </si>
  <si>
    <t>flat shown applicant Mr. Girish Gaikwad.</t>
  </si>
  <si>
    <t>lift area &amp; flat no. 2202</t>
  </si>
  <si>
    <t xml:space="preserve">open space </t>
  </si>
  <si>
    <t>flat no. 2204</t>
  </si>
  <si>
    <t>Suryakant Bhamare</t>
  </si>
  <si>
    <t>Jalgaon People Sangavi branch</t>
  </si>
  <si>
    <t>9/27/2022</t>
  </si>
  <si>
    <t>Flat No. B-707</t>
  </si>
  <si>
    <t>Seventh Floor</t>
  </si>
  <si>
    <t xml:space="preserve">Kalpvruksha </t>
  </si>
  <si>
    <t xml:space="preserve">Kasar Amboli </t>
  </si>
  <si>
    <t>flat shown tenant Mr. Sharma using last year's.</t>
  </si>
  <si>
    <t>Behind Vulcan company off Lavasa road in Kasar Amboli area.</t>
  </si>
  <si>
    <t xml:space="preserve">passage area </t>
  </si>
  <si>
    <t xml:space="preserve">lift area </t>
  </si>
  <si>
    <t>flat no. 708</t>
  </si>
  <si>
    <t>flat shown tenant Mr. Sharma using last 02 Months.</t>
  </si>
  <si>
    <t>flat shown tenant Mr. Mishra using last 02 Months.</t>
  </si>
  <si>
    <t>flat shown tenant Mr. Mishra using last 02 Months. 10 K per month.</t>
  </si>
  <si>
    <t xml:space="preserve">Rahul Tiwari </t>
  </si>
  <si>
    <t xml:space="preserve">IDBI Bank </t>
  </si>
  <si>
    <t>9/28/2022</t>
  </si>
  <si>
    <t>Flat No. C-404</t>
  </si>
  <si>
    <t xml:space="preserve">Saffire Park, Park Street </t>
  </si>
  <si>
    <t xml:space="preserve">Wakad </t>
  </si>
  <si>
    <t xml:space="preserve">in Park Street Society/ Kalewadi Phata off Aundh Ravet BRTS road </t>
  </si>
  <si>
    <t>flat shown tenant Mr. 9893779115 using last Months. per month.</t>
  </si>
  <si>
    <t>flat No. 405</t>
  </si>
  <si>
    <t>flat shown tenant Mr. 9893779115 using last 3 years 27 Kper month.</t>
  </si>
  <si>
    <t>flat shown tenant Mr. Lakhan 9893779115 using last 3 years 27 Kper month.</t>
  </si>
  <si>
    <t>Sagar Salunkhe</t>
  </si>
  <si>
    <t>9/29/2022</t>
  </si>
  <si>
    <t>Wing No. 2</t>
  </si>
  <si>
    <t>Life Republic</t>
  </si>
  <si>
    <t xml:space="preserve">Marunji </t>
  </si>
  <si>
    <t>in Life Republic Township in Marunji area.</t>
  </si>
  <si>
    <t>flat Shown sales person</t>
  </si>
  <si>
    <t>Flat No. LRR3E2110</t>
  </si>
  <si>
    <t>Wing No. E</t>
  </si>
  <si>
    <t>Sector No. R-3</t>
  </si>
  <si>
    <t>Marunji</t>
  </si>
  <si>
    <t>Twenty One Floor</t>
  </si>
  <si>
    <t>Windows work upto 17 floor is complete.</t>
  </si>
  <si>
    <t>Rupali Kolhe CRM</t>
  </si>
  <si>
    <t>internal site visit not allowed.</t>
  </si>
  <si>
    <t>Prashant Bahirkonde</t>
  </si>
  <si>
    <t>Karnataka Bank Baner Branch</t>
  </si>
  <si>
    <t xml:space="preserve">Parking + 04 Floors </t>
  </si>
  <si>
    <t xml:space="preserve">S. No. </t>
  </si>
  <si>
    <t xml:space="preserve">Baner </t>
  </si>
  <si>
    <t>Property Shown Bank person</t>
  </si>
  <si>
    <t>S. No. 87/26</t>
  </si>
  <si>
    <t>Property Shown Bank Manager Tukaram Jadhav.</t>
  </si>
  <si>
    <t>Branch Manager Tukaram Jadhav</t>
  </si>
  <si>
    <t>compound wall</t>
  </si>
  <si>
    <t>as per plan ok</t>
  </si>
  <si>
    <t xml:space="preserve">ground floor parking first floor office furniture renovation work in progress second floor office third floor owner using his Residential purpose 2 bhk flat &amp; fourth floor duplex 2 bedroom fifth floor top terrace </t>
  </si>
  <si>
    <t>swapnapurti apartment</t>
  </si>
  <si>
    <t>near ganraj Mangal karyalay in veer Bhadra nagar Baner area.</t>
  </si>
  <si>
    <t xml:space="preserve">Hariom Verma </t>
  </si>
  <si>
    <t>Flat No.603</t>
  </si>
  <si>
    <t xml:space="preserve">Sixth Floors </t>
  </si>
  <si>
    <t>Wing No. B-2</t>
  </si>
  <si>
    <t>Shivranjan Tower</t>
  </si>
  <si>
    <t xml:space="preserve">Pashan </t>
  </si>
  <si>
    <t>Flat No. 604</t>
  </si>
  <si>
    <t>Flat No. 601</t>
  </si>
  <si>
    <t xml:space="preserve">Basement Parking + Ground parking+ Stilt </t>
  </si>
  <si>
    <t>behind Green park hotel near Someshwar Mandir in Someshwar wadi pashan area.</t>
  </si>
  <si>
    <t>Property Shown owner</t>
  </si>
  <si>
    <t>behind Rajwada hotel near Someshwar Mandir in Someshwar wadi pashan area.</t>
  </si>
  <si>
    <t>qq</t>
  </si>
  <si>
    <t>Sixth Floors</t>
  </si>
  <si>
    <t>Shriram Housing Finance</t>
  </si>
  <si>
    <t>Anil Poul</t>
  </si>
  <si>
    <t>Flat No. 701</t>
  </si>
  <si>
    <t xml:space="preserve">Padmaksh </t>
  </si>
  <si>
    <t>parking</t>
  </si>
  <si>
    <t>behind Balaji Mandir off pashan sus road in pashan area.</t>
  </si>
  <si>
    <t>Property Shown owner Abhishek 7768882525</t>
  </si>
  <si>
    <t>lift &amp; flat no. 702</t>
  </si>
  <si>
    <t xml:space="preserve">staircase area </t>
  </si>
  <si>
    <t>Flat No. 107</t>
  </si>
  <si>
    <t>First Floor</t>
  </si>
  <si>
    <t>passage &amp; flat no. 104</t>
  </si>
  <si>
    <t>flat no. 106</t>
  </si>
  <si>
    <t>purchase flat 62 lacs</t>
  </si>
  <si>
    <t>Plot No. 96</t>
  </si>
  <si>
    <t>Sandeep Sanghavi</t>
  </si>
  <si>
    <t>9/30/2022</t>
  </si>
  <si>
    <t>4 Seasons Phase 3</t>
  </si>
  <si>
    <t>Bliss</t>
  </si>
  <si>
    <t>behind Daulat Lawns in Bhugaon area.</t>
  </si>
  <si>
    <t xml:space="preserve">Property Shown care taker </t>
  </si>
  <si>
    <t>Plot No. 95</t>
  </si>
  <si>
    <t>plot No. 97</t>
  </si>
  <si>
    <t>Internal Society Road</t>
  </si>
  <si>
    <t>open space / Forest area.</t>
  </si>
  <si>
    <t xml:space="preserve">Ground Floor living kitchen 3 bedroom with 2 attached toilet first floor </t>
  </si>
  <si>
    <t>Ground Floor living kitchen 3 bedroom with 2 attached toilet first floor 2 bedroom with 2 attached toilet &amp; 1 sitting room</t>
  </si>
  <si>
    <t xml:space="preserve">Ground Floor living kitchen 3 bedroom with 2 attached toilet first floor 2 bedroom with 2 attached toilet &amp; 1 sitting room </t>
  </si>
  <si>
    <t>plan not available. per day rent 35,000 for 12 people's.</t>
  </si>
  <si>
    <t>Ground Floor living kitchen 3 bedroom with 2 attached toilet first floor 2 bedroom with 2 attached toilet &amp; 1 sitting room +9190110 20907 gangadhar</t>
  </si>
  <si>
    <t>Ground +1 Floor</t>
  </si>
  <si>
    <t>Patil Sales</t>
  </si>
  <si>
    <t xml:space="preserve">Premkumar Waghmare </t>
  </si>
  <si>
    <t>Suryodaya Bank</t>
  </si>
  <si>
    <t>Flat No. 201</t>
  </si>
  <si>
    <t>Wing No. C-2</t>
  </si>
  <si>
    <t xml:space="preserve">Aldea </t>
  </si>
  <si>
    <t>Gaurav Patil Sales</t>
  </si>
  <si>
    <t xml:space="preserve">Mahalunge </t>
  </si>
  <si>
    <t>opp Balewadi Sports complex in Mahalunge area.</t>
  </si>
  <si>
    <t>plan not available.</t>
  </si>
  <si>
    <t>Property Shown Sales Person</t>
  </si>
  <si>
    <t xml:space="preserve">Aldea Annexo </t>
  </si>
  <si>
    <t xml:space="preserve">Minor </t>
  </si>
  <si>
    <t>Minor Finishing work is balance.</t>
  </si>
  <si>
    <t>Near Orchid Hotel / Balewadi Sports complex in Mahalunge area.</t>
  </si>
  <si>
    <t>Property Shown Sales Person Shrikant More 9850205223</t>
  </si>
  <si>
    <t>Aldea Annexo Phase 4</t>
  </si>
  <si>
    <t>Flat No. 202</t>
  </si>
  <si>
    <t>Flat No. 206</t>
  </si>
  <si>
    <t>Lift area &amp; Flat No. 202</t>
  </si>
  <si>
    <t>Minor Finishing work is balance.lift &amp; parking work is balance.</t>
  </si>
  <si>
    <t xml:space="preserve">Tushar Baviskar </t>
  </si>
  <si>
    <t>Citi Bank</t>
  </si>
  <si>
    <t>Flat No. 602</t>
  </si>
  <si>
    <t>Sixth Floor</t>
  </si>
  <si>
    <t xml:space="preserve">Nisarg Leela </t>
  </si>
  <si>
    <t xml:space="preserve">near Janoba Chowk/ </t>
  </si>
  <si>
    <t>near Janoba Chowk / Park ways off Datta Mandir Road in Wakad area.</t>
  </si>
  <si>
    <t xml:space="preserve">Property Shown Tenant </t>
  </si>
  <si>
    <t>Property Shown Tenant Prashant More 9356706505</t>
  </si>
  <si>
    <t xml:space="preserve">Passage &amp; Staircase area </t>
  </si>
  <si>
    <t>Property Shown Tenant Prashant More 9356706505 last 4 months.</t>
  </si>
  <si>
    <t xml:space="preserve">Alliance Nisarg Leela </t>
  </si>
  <si>
    <t>near park ways / Shaikh vasti No..01 off Datta Mandir Road in Wakad area.</t>
  </si>
  <si>
    <t>Flat No. 603</t>
  </si>
  <si>
    <t>Property Shown Tenant Prashant More 9356706505 last 4 months. 14. K per month.</t>
  </si>
  <si>
    <t>Behind Bird Valley Hotel in Shaikh vasti No. 01 off Datta Mandir Road in Wakad area.</t>
  </si>
  <si>
    <t>Avani Kavade</t>
  </si>
  <si>
    <t>HDFC Credila</t>
  </si>
  <si>
    <t>Flat No. 10</t>
  </si>
  <si>
    <t>Flat No. 30</t>
  </si>
  <si>
    <t xml:space="preserve">Chandranil </t>
  </si>
  <si>
    <t xml:space="preserve">Bavdhan </t>
  </si>
  <si>
    <t>near DSK Ranwara Society in Bavdhan area.</t>
  </si>
  <si>
    <t>Plan not available.</t>
  </si>
  <si>
    <t xml:space="preserve">Basement Parking + Ground </t>
  </si>
  <si>
    <t>Flat No. 32</t>
  </si>
  <si>
    <t>Flat No. 31</t>
  </si>
  <si>
    <t>Flat No. 29</t>
  </si>
  <si>
    <t xml:space="preserve">Property Shown Tenant last 2 years </t>
  </si>
  <si>
    <t>Property Shown Tenant last 2 years 13 K</t>
  </si>
  <si>
    <t xml:space="preserve">Shree Associates </t>
  </si>
  <si>
    <t xml:space="preserve">Owner </t>
  </si>
  <si>
    <t>HDFC Bank</t>
  </si>
  <si>
    <t>Office No. 701</t>
  </si>
  <si>
    <t>Spot 18</t>
  </si>
  <si>
    <t xml:space="preserve">Rahatani </t>
  </si>
  <si>
    <t>near Hotel Shivar Garden in Rahatani area.</t>
  </si>
  <si>
    <t xml:space="preserve">Property Shown Applicant Office Staff </t>
  </si>
  <si>
    <t>Property Shown Applicant Office Staff Nutan Madam 7774033034</t>
  </si>
  <si>
    <t>Office No. 710</t>
  </si>
  <si>
    <t xml:space="preserve">3 Basement Parking + Ground </t>
  </si>
  <si>
    <t>office no. 711</t>
  </si>
  <si>
    <t>office no. 709</t>
  </si>
  <si>
    <t xml:space="preserve">passage &amp; lift area </t>
  </si>
  <si>
    <t>Owner Mangesh Yendhe</t>
  </si>
  <si>
    <t>Rutuja Potdar</t>
  </si>
  <si>
    <t xml:space="preserve">HDFC Credila </t>
  </si>
  <si>
    <t>Ground + One Floor</t>
  </si>
  <si>
    <t xml:space="preserve">Thergaon </t>
  </si>
  <si>
    <t>behind Santosh Mangal Karyalay in Thergaon area.</t>
  </si>
  <si>
    <t xml:space="preserve">Ground </t>
  </si>
  <si>
    <t>S. No. 13/3</t>
  </si>
  <si>
    <t>Jankiram</t>
  </si>
  <si>
    <t>Property Shown Applicant Rutuja Potdar</t>
  </si>
  <si>
    <t>9359442205/9923107258</t>
  </si>
  <si>
    <t>Jankiram Bungalow</t>
  </si>
  <si>
    <t xml:space="preserve">Ground Floor living kitchen 2 bedroom one bath one wc first floor </t>
  </si>
  <si>
    <t xml:space="preserve">Ground Floor living kitchen 2 bedroom one bath one wc first floor living kitchen one bedroom one bath one wc second floor top terrac. </t>
  </si>
  <si>
    <t xml:space="preserve">Mr. Shinde property </t>
  </si>
  <si>
    <t xml:space="preserve">Mr. Pathak property </t>
  </si>
  <si>
    <t>Mr. Sharma property</t>
  </si>
  <si>
    <t>behind Santosh Mangal Karyalay in Santosh Nagar Thergaon area.</t>
  </si>
  <si>
    <t>Anjana Nimbre</t>
  </si>
  <si>
    <t xml:space="preserve">IIFL Finance </t>
  </si>
  <si>
    <t>10/15/2022</t>
  </si>
  <si>
    <t>Parklane Urbanjoy</t>
  </si>
  <si>
    <t>Sus</t>
  </si>
  <si>
    <t xml:space="preserve">near Sus Hospital in sus area </t>
  </si>
  <si>
    <t xml:space="preserve">Property Shown tenant </t>
  </si>
  <si>
    <t xml:space="preserve">2 level parking </t>
  </si>
  <si>
    <t>Fire staircase area</t>
  </si>
  <si>
    <t>Flat No. 310</t>
  </si>
  <si>
    <t>Flat No. 302</t>
  </si>
  <si>
    <t xml:space="preserve">near Sus Hospital off Nande Road in sus area </t>
  </si>
  <si>
    <t>9764275479/7798529562</t>
  </si>
  <si>
    <t>Property Shown tenant last 3 months Rent 17 K per month.</t>
  </si>
  <si>
    <t>Yash Deshmukh</t>
  </si>
  <si>
    <t>Flat No. 21</t>
  </si>
  <si>
    <t>Floor</t>
  </si>
  <si>
    <t>Wing No. F</t>
  </si>
  <si>
    <t xml:space="preserve">Shriram Nagar </t>
  </si>
  <si>
    <t xml:space="preserve">Aundh </t>
  </si>
  <si>
    <t>Property Shown Owner Mr. Deshmukh.</t>
  </si>
  <si>
    <t xml:space="preserve">Parking </t>
  </si>
  <si>
    <t>Passage &amp; Flat No. 24</t>
  </si>
  <si>
    <t>staircase area.</t>
  </si>
  <si>
    <t>Flat No. 22</t>
  </si>
  <si>
    <t>Shriram Nagar Co-operative Housing Society</t>
  </si>
  <si>
    <t>In Gaikwad Nagar Aundh area.</t>
  </si>
  <si>
    <t>Staircase area.</t>
  </si>
  <si>
    <t>As per plan flat Ok.</t>
  </si>
  <si>
    <t>near Kanchan janga society in Gaikwad Nagar Aundh area.</t>
  </si>
  <si>
    <t>Vrushabh Deogirikar</t>
  </si>
  <si>
    <t>Tukaram Complex</t>
  </si>
  <si>
    <t xml:space="preserve">Pimple Nilakh </t>
  </si>
  <si>
    <t xml:space="preserve">Ground / Parking </t>
  </si>
  <si>
    <t>Tukaram Complex Co-operative Housing Society</t>
  </si>
  <si>
    <t>opp Laxmibai Nandgude high school off Baner Pimple Nilakh link Road.</t>
  </si>
  <si>
    <t xml:space="preserve">Basement Parking + Ground / Parking </t>
  </si>
  <si>
    <t>opp Laxmibai Nandgude high school off Baner Pimple Nilakh link Road in vishal Nagar area.</t>
  </si>
  <si>
    <t>staircase &amp; Flat No. 601</t>
  </si>
  <si>
    <t>10/17/2022</t>
  </si>
  <si>
    <t>Staircase area &amp; Flat No. 601</t>
  </si>
  <si>
    <t xml:space="preserve">Property Shown Owner Mr. Deshmukh. </t>
  </si>
  <si>
    <t>flat is rented last 10 years</t>
  </si>
  <si>
    <t>+91 90822 79574</t>
  </si>
  <si>
    <t>Rohit Mishra</t>
  </si>
  <si>
    <t>10/18/2022</t>
  </si>
  <si>
    <t xml:space="preserve">Shriram Housing Finance </t>
  </si>
  <si>
    <t>Rachana Khare</t>
  </si>
  <si>
    <t>Flat No. 1902</t>
  </si>
  <si>
    <t>Nineteenth Floor</t>
  </si>
  <si>
    <t>Tower No. A</t>
  </si>
  <si>
    <t xml:space="preserve">Sangria </t>
  </si>
  <si>
    <t>Maan</t>
  </si>
  <si>
    <t xml:space="preserve">Basement Parking + Ground  Parking </t>
  </si>
  <si>
    <t>in Megapolis Township in Hinjewadi IT Park Phase 3 area</t>
  </si>
  <si>
    <t xml:space="preserve">Property Shown Care taker Mr. Vijay </t>
  </si>
  <si>
    <t>Property Shown Care taker Mr. Vijay 9011221184</t>
  </si>
  <si>
    <t>flat is vacant from last few years days care taker</t>
  </si>
  <si>
    <t>flat no. 1901</t>
  </si>
  <si>
    <t>fire staircase area.</t>
  </si>
  <si>
    <t xml:space="preserve">Santosh Waghmare </t>
  </si>
  <si>
    <t xml:space="preserve">Santosh Waghmare Bank person </t>
  </si>
  <si>
    <t xml:space="preserve">Edelweiss Finance </t>
  </si>
  <si>
    <t>Flat No.</t>
  </si>
  <si>
    <t xml:space="preserve">Building No. </t>
  </si>
  <si>
    <t xml:space="preserve">Kumar Padmalaya </t>
  </si>
  <si>
    <t xml:space="preserve">Property Shown Bank person Santosh Waghmare </t>
  </si>
  <si>
    <t>Building No. A</t>
  </si>
  <si>
    <t>Building No. A-8</t>
  </si>
  <si>
    <t>Passage &amp; Flat No. 17</t>
  </si>
  <si>
    <t>Wing No. A-7</t>
  </si>
  <si>
    <t>near Medipoint hospital off Nagras Road in Aundh area.</t>
  </si>
  <si>
    <t>Rajendra Ramchandra Soni</t>
  </si>
  <si>
    <t>Saurabh Kumbhar</t>
  </si>
  <si>
    <t xml:space="preserve">Shriram Finance Finance </t>
  </si>
  <si>
    <t>Flat No. A-103</t>
  </si>
  <si>
    <t>Siddha Amara</t>
  </si>
  <si>
    <t>Bavdhan</t>
  </si>
  <si>
    <t xml:space="preserve">opp Bank of Maharashtra lane / Swami Vivekananda </t>
  </si>
  <si>
    <t>opp Bank of Maharashtra lane / Swami Vivekananda in Bavdhan area.</t>
  </si>
  <si>
    <t xml:space="preserve">Property Shown Applicant </t>
  </si>
  <si>
    <t>opp Bank of Maharashtra lane / Swami Vivekananda in Vidyan Nagar Bavdhan area.</t>
  </si>
  <si>
    <t>opp Bank of Maharashtra lane / Swami Vivekananda Hall in Vidyan Nagar Bavdhan area.</t>
  </si>
  <si>
    <t>Bhagwan Kumbhar</t>
  </si>
  <si>
    <t>2 level Parking</t>
  </si>
  <si>
    <t>Flat No. 104</t>
  </si>
  <si>
    <t>Flat No. 101&amp;102</t>
  </si>
  <si>
    <t>as per brochure plan flat ok</t>
  </si>
  <si>
    <t xml:space="preserve">minor finishing &amp; lift work is balance </t>
  </si>
  <si>
    <t>Tushar Kalamkar</t>
  </si>
  <si>
    <t xml:space="preserve">JSB Tilak Road Branch </t>
  </si>
  <si>
    <t>10/19/2022</t>
  </si>
  <si>
    <t>Krupasindhu II</t>
  </si>
  <si>
    <t>passage &amp; flat no. 202</t>
  </si>
  <si>
    <t>near Yogi park in Baner area.</t>
  </si>
  <si>
    <t>PMC Road</t>
  </si>
  <si>
    <t>near Costa Blanca/ Yogi park off pancard club road in Baner area.</t>
  </si>
  <si>
    <t>as per brochure plan flat ok&amp; common toilet measurements not possible.</t>
  </si>
  <si>
    <t>8275883140/8788657049</t>
  </si>
  <si>
    <t>Anil Pardeshi</t>
  </si>
  <si>
    <t>10/20/2022</t>
  </si>
  <si>
    <t>Flat No. 503</t>
  </si>
  <si>
    <t xml:space="preserve">Balaji Whitefield </t>
  </si>
  <si>
    <t>near Sunny World off Nande Road in Sus area.</t>
  </si>
  <si>
    <t xml:space="preserve">lan
</t>
  </si>
  <si>
    <t>8275883140 / 8788657049</t>
  </si>
  <si>
    <t>Flat No..504</t>
  </si>
  <si>
    <t>Atharva Shembade</t>
  </si>
  <si>
    <t>Building No. 19</t>
  </si>
  <si>
    <t xml:space="preserve">Shanti Nagar Society </t>
  </si>
  <si>
    <t>in Sakal Nagar Gate No. 01 off Baner road.</t>
  </si>
  <si>
    <t xml:space="preserve">Shanti Sagar Society </t>
  </si>
  <si>
    <t>Wing No. 01 building No. 19</t>
  </si>
  <si>
    <t xml:space="preserve">Internal society road </t>
  </si>
  <si>
    <t>staircase area / flat no. 23</t>
  </si>
  <si>
    <t>Shanti Sagar Society (Sakal Nagar)</t>
  </si>
  <si>
    <t>Property Shown Applicant Atharv Shembade.</t>
  </si>
  <si>
    <t>Building No. 19 Wing No. 02</t>
  </si>
  <si>
    <t>Komal Nilesh Pathak</t>
  </si>
  <si>
    <t>Flat No. C-801</t>
  </si>
  <si>
    <t>Eighth Floor</t>
  </si>
  <si>
    <t>VJ Indilife</t>
  </si>
  <si>
    <t>near morya residency off Pashan sus road in Pashan area.</t>
  </si>
  <si>
    <t xml:space="preserve">Basement+ lower + upper + Podium </t>
  </si>
  <si>
    <t>complete</t>
  </si>
  <si>
    <t>RCC 11 slab is complete.</t>
  </si>
  <si>
    <t>Property Shown site engineer.</t>
  </si>
  <si>
    <t>opp Abhinav College/ morya residency off Pashan sus road in Pashan area.</t>
  </si>
  <si>
    <t>RCC 11 slab is complete. internal pop plaster 4 floor is complete.</t>
  </si>
  <si>
    <t>RCC 11 slab is complete. internal pop plaster 3 floor is complete.</t>
  </si>
  <si>
    <t>Nilesh Babar</t>
  </si>
  <si>
    <t xml:space="preserve">LIC HFL Finance </t>
  </si>
  <si>
    <t>10/21/2022</t>
  </si>
  <si>
    <t>Flat No. B-407</t>
  </si>
  <si>
    <t xml:space="preserve">Mount Unique </t>
  </si>
  <si>
    <t xml:space="preserve">Basement Parking+ Ground </t>
  </si>
  <si>
    <t>Property Shown Sales Person.</t>
  </si>
  <si>
    <t>Shruti Sales Person</t>
  </si>
  <si>
    <t xml:space="preserve">2 Level Basement Parking+ Ground </t>
  </si>
  <si>
    <t>All work is 100% complete.</t>
  </si>
  <si>
    <t>behind Pashankar auto / New Flyover off Sus Road in Baner area.</t>
  </si>
  <si>
    <t>Flat No. 406</t>
  </si>
  <si>
    <t xml:space="preserve">Lift area </t>
  </si>
  <si>
    <t>Flat No.406 &amp; passage area</t>
  </si>
  <si>
    <t>Sujit Kale</t>
  </si>
  <si>
    <t xml:space="preserve">Swami Kunj </t>
  </si>
  <si>
    <t xml:space="preserve">opp MNGL CNG Petrol pump/ </t>
  </si>
  <si>
    <t>opp MNGL CNG Petrol pump/ Ashok Kamthe Udyan in Adarsh Nagar area.</t>
  </si>
  <si>
    <t>Property Shown applicant.</t>
  </si>
  <si>
    <t>as per plan Flat No. 201 is 203 &amp; 203 is 201.</t>
  </si>
  <si>
    <t>10/28/2022</t>
  </si>
  <si>
    <t xml:space="preserve">Abhaysingh Shipping Services </t>
  </si>
  <si>
    <t>Office No. 706</t>
  </si>
  <si>
    <t xml:space="preserve">SWAMI KUNJ </t>
  </si>
  <si>
    <t xml:space="preserve">Suratwala Mark Plazo </t>
  </si>
  <si>
    <t xml:space="preserve">Hinjewadi </t>
  </si>
  <si>
    <t xml:space="preserve">Abhiraj </t>
  </si>
  <si>
    <t xml:space="preserve">Abhiraj Gupta </t>
  </si>
  <si>
    <t>2 level Basement Parking</t>
  </si>
  <si>
    <t xml:space="preserve">near Marriott hotel/ D Mart off Aundh Hinjewadi Road </t>
  </si>
  <si>
    <t xml:space="preserve">Office No. </t>
  </si>
  <si>
    <t>passage &amp; office no. 705</t>
  </si>
  <si>
    <t>office no. 707</t>
  </si>
  <si>
    <t>Office rent last 2 year's @ TWN Logistics Pvt. Ltd.</t>
  </si>
  <si>
    <t>Property Shown Shrivastav Sir.</t>
  </si>
  <si>
    <t xml:space="preserve">Suratwala Mark Plazzo </t>
  </si>
  <si>
    <t>plan not available. common toilet one each floor seperate provision.</t>
  </si>
  <si>
    <t>Shahadev Athare</t>
  </si>
  <si>
    <t>Flat No. 605</t>
  </si>
  <si>
    <t>10/29/2022</t>
  </si>
  <si>
    <t>Suyog Sadan</t>
  </si>
  <si>
    <t xml:space="preserve">near 66 Avenue </t>
  </si>
  <si>
    <t>near 66 Avenue / off Baner link road</t>
  </si>
  <si>
    <t>passage &amp; fire staircase area</t>
  </si>
  <si>
    <t>Flat No. 606</t>
  </si>
  <si>
    <t>near 66 Avenue / Ashok Kamthe Pcmc garden off Baner link road in Pimple Nilakh area.</t>
  </si>
  <si>
    <t>Property Shown security.</t>
  </si>
  <si>
    <t>Ramalal Mali</t>
  </si>
  <si>
    <t xml:space="preserve">PNB Bank </t>
  </si>
  <si>
    <t>Flat No. C-11</t>
  </si>
  <si>
    <t xml:space="preserve">Bhoir Plaza </t>
  </si>
  <si>
    <t>behind Durga Collection/ Dange Chowk in Thergaon area l.</t>
  </si>
  <si>
    <t>behind Durga Collection/ Dange Chowk in Thergaon area.</t>
  </si>
  <si>
    <t>Internal society road</t>
  </si>
  <si>
    <t>Adjoint wing no. C</t>
  </si>
  <si>
    <t>Spandan Hospital Durga Selection/ Dange Chowk in Thergaon area.</t>
  </si>
  <si>
    <t>Property Shown owner Ramalal Mali using last 18 years.</t>
  </si>
  <si>
    <t>Spandan Hospital / Durga Selection/ Dange Chowk in Thergaon area.</t>
  </si>
  <si>
    <t xml:space="preserve">Shweta </t>
  </si>
  <si>
    <t>L&amp;T Finance</t>
  </si>
  <si>
    <t xml:space="preserve">Pravin Badhekar </t>
  </si>
  <si>
    <t>Flat No. B-302</t>
  </si>
  <si>
    <t xml:space="preserve">Orchid Serenity </t>
  </si>
  <si>
    <t xml:space="preserve">Property Shown </t>
  </si>
  <si>
    <t>Property Shown tenant.</t>
  </si>
  <si>
    <t>Property Shown tenant last 5 years.</t>
  </si>
  <si>
    <t xml:space="preserve">PMC road </t>
  </si>
  <si>
    <t>flat no. 301 &amp; passage area.</t>
  </si>
  <si>
    <t xml:space="preserve">near Regency Orian Society/ Bitwise in nanaware Chowk in Baner area. </t>
  </si>
  <si>
    <t>Property Shown tenant last 5 years 16 K per month.</t>
  </si>
  <si>
    <t>Laxman Ghojage</t>
  </si>
  <si>
    <t xml:space="preserve">Yes Bank </t>
  </si>
  <si>
    <t>10/30/2022</t>
  </si>
  <si>
    <t>Flat No. 3&amp;4</t>
  </si>
  <si>
    <t xml:space="preserve">Ashapuri Housing Society </t>
  </si>
  <si>
    <t xml:space="preserve">Talegaon Dabhade </t>
  </si>
  <si>
    <t>near Shivaji Chowk in Yashwant Nagar Talegaon Dabhade area.</t>
  </si>
  <si>
    <t xml:space="preserve">Property Shown owner </t>
  </si>
  <si>
    <t xml:space="preserve">Flat No. 1 &amp; staircase area </t>
  </si>
  <si>
    <t>road</t>
  </si>
  <si>
    <t xml:space="preserve">Flat no. 3 one bhk &amp; flat no 4 one rk rented </t>
  </si>
  <si>
    <t>Flat no. 3 one bhk &amp; flat no 4 one rk rented 25 K each shop.</t>
  </si>
  <si>
    <t>flatmade changes ahet Ani doni flat internaly connected with 2 shops seperate entrance.</t>
  </si>
  <si>
    <t>Property Shown owner brother.</t>
  </si>
  <si>
    <t>flatmade changes ahet Ani doni flat internaly connected with 2 shops seperate entrance. purchase Agg Value 48 lacs total 75 lacs.</t>
  </si>
  <si>
    <t>Tulsiram Jagtap</t>
  </si>
  <si>
    <t>Wing No. L</t>
  </si>
  <si>
    <t xml:space="preserve">Namrata Iconic </t>
  </si>
  <si>
    <t>Flat No. 402</t>
  </si>
  <si>
    <t>flat No. 408</t>
  </si>
  <si>
    <t>lift area &amp; Flat No. 404</t>
  </si>
  <si>
    <t>Flat No. 408</t>
  </si>
  <si>
    <t>near</t>
  </si>
  <si>
    <t>near Saraswati Vidya Mandir off Varale Road in Talegaon Dabhade area.</t>
  </si>
  <si>
    <t>10/31/2022</t>
  </si>
  <si>
    <t>Flat No. B-104</t>
  </si>
  <si>
    <t>Firsy Floor</t>
  </si>
  <si>
    <t>Lilian</t>
  </si>
  <si>
    <t>near Mhatoba Mandir in Wakad area.</t>
  </si>
  <si>
    <t xml:space="preserve">Basement Parking + Ground Parking </t>
  </si>
  <si>
    <t>near River view Apartment / Rohan Tarang society / Mhatoba Mandir in wakad area</t>
  </si>
  <si>
    <t>Property Shown owner.</t>
  </si>
  <si>
    <t xml:space="preserve">just 2 days before customer shifted. </t>
  </si>
  <si>
    <t>Jayant Sawant</t>
  </si>
  <si>
    <t xml:space="preserve">JSB Chinchwadgaon Branch </t>
  </si>
  <si>
    <t>Ramchandra Vihar</t>
  </si>
  <si>
    <t>behind Garve Hyundai opp Sayani Hotel in Bhumkar Chowk wakad area.</t>
  </si>
  <si>
    <t xml:space="preserve">Staircase area </t>
  </si>
  <si>
    <t>9822850622, 963753819</t>
  </si>
  <si>
    <t>Yogesh Ghate</t>
  </si>
  <si>
    <t>Flat No. A-401</t>
  </si>
  <si>
    <t>RAMCHANDRA VIHAR</t>
  </si>
  <si>
    <t xml:space="preserve">Laxmi Datta Apartment </t>
  </si>
  <si>
    <t>Utkarsh Finance</t>
  </si>
  <si>
    <t xml:space="preserve">Near Velionia </t>
  </si>
  <si>
    <t>lift</t>
  </si>
  <si>
    <t>passage &amp; Flat No. 404</t>
  </si>
  <si>
    <t>lift area.</t>
  </si>
  <si>
    <t>flat No. 404 &amp; passage area.</t>
  </si>
  <si>
    <t>Near Riddhi Siddhi Society / LMD Chowk in Bavdhan area.</t>
  </si>
  <si>
    <t>Property Shown owner using last 2 years.</t>
  </si>
  <si>
    <t>Keshav Shirsath</t>
  </si>
  <si>
    <t>Flat No. 501</t>
  </si>
  <si>
    <t>Crystal Avenue</t>
  </si>
  <si>
    <t xml:space="preserve">near Kapil Malhar Society in </t>
  </si>
  <si>
    <t>near Kapil Malhar Society in Parkhe Shinde Mala Baner area.</t>
  </si>
  <si>
    <t>Flat No. 502</t>
  </si>
  <si>
    <t xml:space="preserve">passage &amp; staircase area </t>
  </si>
  <si>
    <t>Property Shown previous owner</t>
  </si>
  <si>
    <t>purchase flat 1.45 Cr.</t>
  </si>
  <si>
    <t>plan not available. flat using previous owners office person.</t>
  </si>
  <si>
    <t xml:space="preserve">Borkar </t>
  </si>
  <si>
    <t>Amit Terdale</t>
  </si>
  <si>
    <t>Flat No. 205</t>
  </si>
  <si>
    <t>Wing No. B-4</t>
  </si>
  <si>
    <t xml:space="preserve">Sachin Borkar </t>
  </si>
  <si>
    <t xml:space="preserve">SKYI Star Tower </t>
  </si>
  <si>
    <t>Bhukum</t>
  </si>
  <si>
    <t>behind  Shell Petrol pump off Mulshi road in Bhukum area.</t>
  </si>
  <si>
    <t>behind  Shell Petrol Pump off Mulshi road in Bhukum area.</t>
  </si>
  <si>
    <t>Property Shown previous owner Mr. Borkar</t>
  </si>
  <si>
    <t>plan not available. flat using previous owners at present.</t>
  </si>
  <si>
    <t>Flat No. 204</t>
  </si>
  <si>
    <t>passage &amp; flat no. 208</t>
  </si>
  <si>
    <t xml:space="preserve">purchase flat </t>
  </si>
  <si>
    <t>Flat No. 204 &amp; Fire staircase area.</t>
  </si>
  <si>
    <t>purchase flat around 30 lacs.</t>
  </si>
  <si>
    <t>purchase flat around 30 lacs. same flat already done plz check system.</t>
  </si>
  <si>
    <t>Parmeshwar-7498895601</t>
  </si>
  <si>
    <t>Akansha Shinde</t>
  </si>
  <si>
    <t>Parmeshwar Tenant</t>
  </si>
  <si>
    <t>Flat No. 609</t>
  </si>
  <si>
    <t>Wing No. C-5</t>
  </si>
  <si>
    <t xml:space="preserve">Xrbia Hinjewadi </t>
  </si>
  <si>
    <t>Nere</t>
  </si>
  <si>
    <t>in Xrbia Hinjey Township in Nere area.</t>
  </si>
  <si>
    <t xml:space="preserve">plan not available. </t>
  </si>
  <si>
    <t xml:space="preserve">Property Shown Tenant Parmeshwar </t>
  </si>
  <si>
    <t>Passage &amp; Flat No.602</t>
  </si>
  <si>
    <t>Flat No. 610</t>
  </si>
  <si>
    <t xml:space="preserve">Property Shown Broker Parmeshwar </t>
  </si>
  <si>
    <t xml:space="preserve">Parking + Ground </t>
  </si>
  <si>
    <t>purchase Flat 27 lacs.</t>
  </si>
  <si>
    <t>Parmeshwar Broker.</t>
  </si>
  <si>
    <t>in Xrbia Hinjewadi Township in Nere area.</t>
  </si>
  <si>
    <t xml:space="preserve">Deepak Pandey </t>
  </si>
  <si>
    <t>Flat No. 212</t>
  </si>
  <si>
    <t>Wing No. A-4</t>
  </si>
  <si>
    <t>Passage &amp; Flat No.203</t>
  </si>
  <si>
    <t>Flat No. 213</t>
  </si>
  <si>
    <t>flat No. 211</t>
  </si>
  <si>
    <t>Purchase flat 15.50 Lacs.</t>
  </si>
  <si>
    <t>Property Shown applicant Deepak Pandey.</t>
  </si>
  <si>
    <t xml:space="preserve">Suryodaya Bank </t>
  </si>
  <si>
    <t>Prachita Pandit</t>
  </si>
  <si>
    <t>Flat No. 106</t>
  </si>
  <si>
    <t>Flat No. 105</t>
  </si>
  <si>
    <t>Flat No. 117</t>
  </si>
  <si>
    <t>Property Shown tenant Satya Thakur. +91 6203 992 043.</t>
  </si>
  <si>
    <t>Property Shown tenant Satya Thakur. +91 6203 992 043. 6 K per month.</t>
  </si>
  <si>
    <t>Property Shown tenant Satya Thakur. +91 6203 992 043. 6 K per month from last 2 years.</t>
  </si>
  <si>
    <t xml:space="preserve">Rajnikant Ghodake </t>
  </si>
  <si>
    <t>Sumangal Homes</t>
  </si>
  <si>
    <t xml:space="preserve">Property Shown Builder </t>
  </si>
  <si>
    <t>Property Shown Builder +918796000005</t>
  </si>
  <si>
    <t>Flat No. 101 &amp; passage area.</t>
  </si>
  <si>
    <t>near Shitala Devi Mandir in Sus area.</t>
  </si>
  <si>
    <t xml:space="preserve">minor finishing work is balance </t>
  </si>
  <si>
    <t>minor finishing work is balance.</t>
  </si>
  <si>
    <t>plan not available.  1 bhk 27 lacs &amp; 1 rk 18 lacs price.</t>
  </si>
  <si>
    <t xml:space="preserve">Metal Junction </t>
  </si>
  <si>
    <t xml:space="preserve">Ajay Dogra </t>
  </si>
  <si>
    <t>dogra-8983139999</t>
  </si>
  <si>
    <t>1/23/2023</t>
  </si>
  <si>
    <t>Flat No. C-204</t>
  </si>
  <si>
    <t xml:space="preserve">Micasa </t>
  </si>
  <si>
    <t>near Euro School/ Pink City in Wakad area.</t>
  </si>
  <si>
    <t>Property Shown owner Dogra.</t>
  </si>
  <si>
    <t>passage &amp; flat no. 201</t>
  </si>
  <si>
    <t>near Euro School / Pink City in Wakad area.</t>
  </si>
  <si>
    <t>Santosh Salunkhe</t>
  </si>
  <si>
    <t>Sharad Deokar</t>
  </si>
  <si>
    <t>Flat No. A-608</t>
  </si>
  <si>
    <t xml:space="preserve">MICASA </t>
  </si>
  <si>
    <t xml:space="preserve">Somany Residency </t>
  </si>
  <si>
    <t xml:space="preserve">Punawale </t>
  </si>
  <si>
    <t>Property Shown Present owner Santosh Salunkhe.</t>
  </si>
  <si>
    <t>Near Siddhshila Ela Society/ Latitude Mall in Punawale area.</t>
  </si>
  <si>
    <t>Flat No. 607</t>
  </si>
  <si>
    <t>passage &amp; flat no. 609</t>
  </si>
  <si>
    <t>Near Siddhshila Ela Society/ behind Puneville in Punawale area.</t>
  </si>
  <si>
    <t>purchase flat 36 to 37 lacs.</t>
  </si>
  <si>
    <t>purchase flat 37 lacs.</t>
  </si>
  <si>
    <t xml:space="preserve">Site Engineer </t>
  </si>
  <si>
    <t>Kiran Awlak</t>
  </si>
  <si>
    <t xml:space="preserve">Aditya Birla Finance </t>
  </si>
  <si>
    <t>Flat No. B-101</t>
  </si>
  <si>
    <t>Ellywood Homes</t>
  </si>
  <si>
    <t xml:space="preserve">Somatane </t>
  </si>
  <si>
    <t xml:space="preserve">Property Shown site person </t>
  </si>
  <si>
    <t>behind tata colony / next to pawana hospital in somatane area</t>
  </si>
  <si>
    <t>Ellwood Homes</t>
  </si>
  <si>
    <t>Manoj Pathak</t>
  </si>
  <si>
    <t>Flat No. C-307</t>
  </si>
  <si>
    <t>Flat No. 308</t>
  </si>
  <si>
    <t xml:space="preserve">internal road </t>
  </si>
  <si>
    <t>passage area.</t>
  </si>
  <si>
    <t>Flat No. C-408</t>
  </si>
  <si>
    <t>Flat No. 409</t>
  </si>
  <si>
    <t>Flat No. 407</t>
  </si>
  <si>
    <t>passage &amp; staircase area.</t>
  </si>
  <si>
    <t xml:space="preserve">Shekhar Pagare </t>
  </si>
  <si>
    <t>Flat No. 12</t>
  </si>
  <si>
    <t xml:space="preserve">Shrushti Apartment </t>
  </si>
  <si>
    <t>near Saraswati Vidya Mandir School/ Namrata Iconic off Varale road in Talegaon Dabhade area.</t>
  </si>
  <si>
    <t>Fla</t>
  </si>
  <si>
    <t>Flat No. 11</t>
  </si>
  <si>
    <t>near Saraswati Vidya Mandir School/ Namrata Iconic off Varale road in Tapodham Colony Talegaon Dabhade area.</t>
  </si>
  <si>
    <t>Total 12 flats in building.</t>
  </si>
  <si>
    <t>passage &amp; staircase area</t>
  </si>
  <si>
    <t>near Saraswati Vidya Mandir School off Varale road in Tapodham Colony Talegaon Dabhade area.</t>
  </si>
  <si>
    <t>Sagar Shinde</t>
  </si>
  <si>
    <t>Datta Dhore Sales</t>
  </si>
  <si>
    <t>Sai Dham</t>
  </si>
  <si>
    <t xml:space="preserve">Mamurdi </t>
  </si>
  <si>
    <t>near Little Earth Masulkar colony in Mamurdi area.</t>
  </si>
  <si>
    <t>Flat No. 702</t>
  </si>
  <si>
    <t>Flat No. 706 &amp; passage area.</t>
  </si>
  <si>
    <t>minor finishing &amp; lift work is balance.</t>
  </si>
  <si>
    <t>Pravin Limgude</t>
  </si>
  <si>
    <t xml:space="preserve">HDFC Bank </t>
  </si>
  <si>
    <t>Flat No. 02</t>
  </si>
  <si>
    <t xml:space="preserve">Karmakshetra Society </t>
  </si>
  <si>
    <t xml:space="preserve">Ravet </t>
  </si>
  <si>
    <t>near Iskcon Mandir in Ravet area.</t>
  </si>
  <si>
    <t>near Iskcon Mandir in Vittal Nagar Ravet area.</t>
  </si>
  <si>
    <t xml:space="preserve">Karmakshetra Housing Society </t>
  </si>
  <si>
    <t>Ground/Parking</t>
  </si>
  <si>
    <t>Open space</t>
  </si>
  <si>
    <t>one room ground floor ahe acees staircase living madhun ahe</t>
  </si>
  <si>
    <t>1/24/2023</t>
  </si>
  <si>
    <t>Sandip Tambekar</t>
  </si>
  <si>
    <t>Rudraksha Home</t>
  </si>
  <si>
    <t xml:space="preserve">Kiwale </t>
  </si>
  <si>
    <t>Fire Staircase &amp; Flat No. 105</t>
  </si>
  <si>
    <t>Passage &amp; Flat No. 101</t>
  </si>
  <si>
    <t>near Hanuman Mandir/ chatrapati Sambhaji Maharaj Chowk in Kiwale Gaonthan area.</t>
  </si>
  <si>
    <t>Property Shown site person More +918432145145</t>
  </si>
  <si>
    <t xml:space="preserve">JSB FC Road Branch </t>
  </si>
  <si>
    <t xml:space="preserve">Prashant Baviskar </t>
  </si>
  <si>
    <t>Manoj Shinde</t>
  </si>
  <si>
    <t>Third + Fourth Floor</t>
  </si>
  <si>
    <t xml:space="preserve">Amey Apartment </t>
  </si>
  <si>
    <t xml:space="preserve">Sus </t>
  </si>
  <si>
    <t xml:space="preserve">near Sus Hospital/ </t>
  </si>
  <si>
    <t>near Sus Hospital / Onella Nest Project off Nande Road in Sus area.</t>
  </si>
  <si>
    <t>Property Shown Manoj Shinde</t>
  </si>
  <si>
    <t xml:space="preserve">Road </t>
  </si>
  <si>
    <t>Passage &amp; lift staircase area</t>
  </si>
  <si>
    <t>Duplex Flat No. 301</t>
  </si>
  <si>
    <t>Duplex Flat No. 401</t>
  </si>
  <si>
    <t>flat living madhun internal staircase ahe top terrace jayla.</t>
  </si>
  <si>
    <t xml:space="preserve">Citi Bank </t>
  </si>
  <si>
    <t>1/25/2023</t>
  </si>
  <si>
    <t xml:space="preserve">Abhinav Kendurkar </t>
  </si>
  <si>
    <t>Building No. 05</t>
  </si>
  <si>
    <t xml:space="preserve">SKYI Songbird </t>
  </si>
  <si>
    <t xml:space="preserve">Bhugaon </t>
  </si>
  <si>
    <t>Building No. 05 (Iris 5)</t>
  </si>
  <si>
    <t>Passage &amp; lift area &amp; flat no. 603</t>
  </si>
  <si>
    <t>Building No. 06</t>
  </si>
  <si>
    <t xml:space="preserve">Yogesh Lohar </t>
  </si>
  <si>
    <t xml:space="preserve">Yogita Lohar </t>
  </si>
  <si>
    <t xml:space="preserve">Nakshtra </t>
  </si>
  <si>
    <t xml:space="preserve">Urawade </t>
  </si>
  <si>
    <t>near off Lavasa Road in Urawade area.</t>
  </si>
  <si>
    <t xml:space="preserve">Property Shown Yogesh Lohar </t>
  </si>
  <si>
    <t>Flat No. 1203</t>
  </si>
  <si>
    <t>Twelve Floor</t>
  </si>
  <si>
    <t>Flat No. 1204</t>
  </si>
  <si>
    <t xml:space="preserve">Rajinikant Lohar </t>
  </si>
  <si>
    <t>Flat no. 1203</t>
  </si>
  <si>
    <t>lift staircase &amp; flat no. 1205</t>
  </si>
  <si>
    <t>near Intox Company off Lavasa Road in Urawade area.</t>
  </si>
  <si>
    <t>Flat No. 1202</t>
  </si>
  <si>
    <t>Soham Sakhirkar</t>
  </si>
  <si>
    <t>Flat No. B-604</t>
  </si>
  <si>
    <t>Flat No. B-404</t>
  </si>
  <si>
    <t>Legacy Aeon</t>
  </si>
  <si>
    <t>Baber</t>
  </si>
  <si>
    <t>near Ganraj Hotel off Mahalunge Road in Baner area.</t>
  </si>
  <si>
    <t>passage lift &amp; flat no. 401</t>
  </si>
  <si>
    <t>in lane no. 5 prabhat Nagar / Ram Indu Park /  Ganraj Hotel off Mahalunge Road in Baner area.</t>
  </si>
  <si>
    <t xml:space="preserve">Open Space </t>
  </si>
  <si>
    <t>Ashish Shah</t>
  </si>
  <si>
    <t>Flat No. B5-605</t>
  </si>
  <si>
    <t>Flat No. B5-603</t>
  </si>
  <si>
    <t>Wing No. B-5</t>
  </si>
  <si>
    <t>Perfect 10</t>
  </si>
  <si>
    <t xml:space="preserve">Balewadi </t>
  </si>
  <si>
    <t>near Mitcon school in balewadi area.</t>
  </si>
  <si>
    <t>lift &amp; flat no. 604</t>
  </si>
  <si>
    <t>passage &amp; flat no. 602</t>
  </si>
  <si>
    <t>flat furniture work in progress.</t>
  </si>
  <si>
    <t>near Gini Viviana Society in balewadi area.</t>
  </si>
  <si>
    <t>near Gini Viviana / Kool Homes Society in balewadi area.</t>
  </si>
  <si>
    <t xml:space="preserve">Vatsala Singh </t>
  </si>
  <si>
    <t>Flat No. D-204</t>
  </si>
  <si>
    <t>Wing No. D</t>
  </si>
  <si>
    <t xml:space="preserve">Padmalaya Society </t>
  </si>
  <si>
    <t>near Swami Samarth Mandir off Pashan Sus Road in Pashan area.</t>
  </si>
  <si>
    <t>Flat No. 203 &amp; passage area.</t>
  </si>
  <si>
    <t>Mangal Murti Society</t>
  </si>
  <si>
    <t>near Swami Samarth Mandir off Pashan Sus Road in Padmalaya Pashan area.</t>
  </si>
  <si>
    <t>1/27/2023</t>
  </si>
  <si>
    <t xml:space="preserve">Kushagra Suryawanshi </t>
  </si>
  <si>
    <t>Flat No. 1207</t>
  </si>
  <si>
    <t>Building No. B-3</t>
  </si>
  <si>
    <t xml:space="preserve">Blue Ridge </t>
  </si>
  <si>
    <t>in Blue Ridge Township in Hinjewadi IT Park Phase 1 area.</t>
  </si>
  <si>
    <t>Property Shown tenant Shishir Shukla +919739757015</t>
  </si>
  <si>
    <t xml:space="preserve">3 Level Parking + Ground </t>
  </si>
  <si>
    <t xml:space="preserve">3 Level Basement Parking + Ground </t>
  </si>
  <si>
    <t>Flat no. 1209</t>
  </si>
  <si>
    <t>Flat No. 1206</t>
  </si>
  <si>
    <t>Flat No. 1210</t>
  </si>
  <si>
    <t>Flat No. 1208</t>
  </si>
  <si>
    <t>Property Shown tenant Shishir Shukla +919739757015 last 5 years 16.5 K per month.</t>
  </si>
  <si>
    <t>1/30/2023</t>
  </si>
  <si>
    <t xml:space="preserve">Nishant Naik </t>
  </si>
  <si>
    <t>Flat No. 102</t>
  </si>
  <si>
    <t>Tower No. 07</t>
  </si>
  <si>
    <t>Property Shown tenant Ashish Mundada : 9765391800 / Smita Mundada : 7888041800</t>
  </si>
  <si>
    <t>flat is rented last years per month.</t>
  </si>
  <si>
    <t xml:space="preserve">Passage area </t>
  </si>
  <si>
    <t>,</t>
  </si>
  <si>
    <t>flat is rented last 01 years per month.</t>
  </si>
  <si>
    <t>Tower No. B-7</t>
  </si>
  <si>
    <t>near HDFC Bank in Blue Ridge Township in Hinjewadi IT Park Phase 1 area.</t>
  </si>
  <si>
    <t>flat is rented last 01 years per month 26 K per month.</t>
  </si>
  <si>
    <t>3 Level Basement Parking + Stilt</t>
  </si>
  <si>
    <t>Prashant Deshmukh</t>
  </si>
  <si>
    <t>Flat No. 803</t>
  </si>
  <si>
    <t>ELCELON</t>
  </si>
  <si>
    <t>Midori Tower</t>
  </si>
  <si>
    <t>Pimple Nilakh</t>
  </si>
  <si>
    <t>Wing No.B Echelon</t>
  </si>
  <si>
    <t xml:space="preserve">near 24 K </t>
  </si>
  <si>
    <t>near 24 K Glitterati Project off Baner Pimple Nilakh DP Road</t>
  </si>
  <si>
    <t>Property Shown owner Mr. Deshmukh.</t>
  </si>
  <si>
    <t>Flat No. 802</t>
  </si>
  <si>
    <t>Flat No. 801 &amp; Passage area</t>
  </si>
  <si>
    <t>2/21/2023</t>
  </si>
  <si>
    <t>Kotak Bank</t>
  </si>
  <si>
    <t>Sainath Tapsale</t>
  </si>
  <si>
    <t>Vaibhav Renuse Kotak Person</t>
  </si>
  <si>
    <t>Wing No. Brook</t>
  </si>
  <si>
    <t>Property Shown Bank person Mr. Vaibhav Renuse Sir.</t>
  </si>
  <si>
    <t>Wing No. C Brook</t>
  </si>
  <si>
    <t>Flat No. 501 &amp; Passage area</t>
  </si>
  <si>
    <t>Fire Staircase area.</t>
  </si>
  <si>
    <t>Plan Not Available.</t>
  </si>
  <si>
    <t>flat sealed 3 days before.</t>
  </si>
  <si>
    <t>Plan Not Available. bedroom measurement not possible</t>
  </si>
  <si>
    <t>Prapti Sawant</t>
  </si>
  <si>
    <t>2/22/2023</t>
  </si>
  <si>
    <t>2/22/2024</t>
  </si>
  <si>
    <t>Tower No. 02</t>
  </si>
  <si>
    <t>Kohinoor Coral</t>
  </si>
  <si>
    <t xml:space="preserve">Plan Not Available. </t>
  </si>
  <si>
    <t>Property Shown tenant Mr. Jayprakash Sahu 72762 23552</t>
  </si>
  <si>
    <t>Chaitanya Bhosale</t>
  </si>
  <si>
    <t>near Tech Mahindra in Hinjewadi IT Park Phase 3 area.</t>
  </si>
  <si>
    <t>Sunil Gavali</t>
  </si>
  <si>
    <t>Jalgaon People's Paud Road Branch</t>
  </si>
  <si>
    <t>Oakwood Co-operative Housing Society</t>
  </si>
  <si>
    <t>near Vibgyor School in Sus area.</t>
  </si>
  <si>
    <t>Property Rented @ Standza Living total building.</t>
  </si>
  <si>
    <t>Property Shown AR Muley 9822979690</t>
  </si>
  <si>
    <t>Flat No. 303 &amp; Passage area</t>
  </si>
  <si>
    <t>Property Rented @ Standza Living total building each bedroom rent 9 to 10 K per month &amp; every bedroom two beds provision.</t>
  </si>
  <si>
    <t>Property Shown AR Muley 9822979690 Joshi 9022557464</t>
  </si>
  <si>
    <t>Sanjay Adgaonkar</t>
  </si>
  <si>
    <t>Unit No. 01,02,03</t>
  </si>
  <si>
    <t>Pride Purple Corner</t>
  </si>
  <si>
    <t>near Food Bazaar off Mahalunge Road in Baner area.</t>
  </si>
  <si>
    <t>Property Rented @ Bata Showroom &amp; ICICI Prudential office.</t>
  </si>
  <si>
    <t>Property Shown</t>
  </si>
  <si>
    <t>Pride Purple Coronet</t>
  </si>
  <si>
    <t>Mahalunge Road</t>
  </si>
  <si>
    <t>Property Rented  last 10 to 12 years @ Bata Showroom &amp; ICICI Prudential office.</t>
  </si>
  <si>
    <t>Plan Not Available.  client says 60% part Bata &amp; 40% part ICICI</t>
  </si>
  <si>
    <t>near IDBI Bank / Amar Arma Genesis Complex off Mahalunge Road in Baner area.</t>
  </si>
  <si>
    <t>Plan Not Available.  client says 60% part Bata &amp; 40% part ICICI internal photo &amp; measurement not allowed.</t>
  </si>
  <si>
    <t>SARNE-9881979801</t>
  </si>
  <si>
    <t>2/23/2024</t>
  </si>
  <si>
    <t>Kavita Sarne</t>
  </si>
  <si>
    <t>Flat No. A-7</t>
  </si>
  <si>
    <t>Suyog Shree Apartment</t>
  </si>
  <si>
    <t>near in Vishal Nagar Pimple Nilakh area.</t>
  </si>
  <si>
    <t xml:space="preserve">Plan Not Available.  </t>
  </si>
  <si>
    <t>Property Shown owner Mr. Sarne</t>
  </si>
  <si>
    <t>Ground/ Parking</t>
  </si>
  <si>
    <t>near Wireless Colony in Vishal Nagar Pimple Nilakh area.</t>
  </si>
  <si>
    <t>near Shell Petrol Pump in Wireless Colony Vishal Nagar Pimple Nilakh area.</t>
  </si>
  <si>
    <t>Flat No. A-6</t>
  </si>
  <si>
    <t xml:space="preserve">Open space </t>
  </si>
  <si>
    <t>Flat No. A-8</t>
  </si>
  <si>
    <t>Suresh  Ingale- 9604981234</t>
  </si>
  <si>
    <t>Suresh Ingale Patil</t>
  </si>
  <si>
    <t>Suryoday Bank</t>
  </si>
  <si>
    <t>Ashutosh Gavade</t>
  </si>
  <si>
    <t>Flat No. 05</t>
  </si>
  <si>
    <t>Chandraban Apartment</t>
  </si>
  <si>
    <t>Pimple Saudagar</t>
  </si>
  <si>
    <t>Property Shown owner Mr. Suresh Ingale.</t>
  </si>
  <si>
    <t>near ONP Leela Hospital off Bhosari Hinjewadi BRTS Road in Bhise park pimple Saudagar area.</t>
  </si>
  <si>
    <t>near ONP Leela Hospital off Bhosari Hinjewadi BRTS Road in Vishwashanti Colony Bhise park pimple Saudagar area.</t>
  </si>
  <si>
    <t>Flat No. 06</t>
  </si>
  <si>
    <t>Flat No. 06 &amp; Staircase area</t>
  </si>
  <si>
    <t>Flat No. 04</t>
  </si>
  <si>
    <t>PCMC Road</t>
  </si>
  <si>
    <t>Suresh Ingale</t>
  </si>
  <si>
    <t>purchase flat Lacs.</t>
  </si>
  <si>
    <t>purchase flat 44 to 45 Lacs.</t>
  </si>
  <si>
    <t>Vinod d zadape -8007202300</t>
  </si>
  <si>
    <t>Sai Durga Collection</t>
  </si>
  <si>
    <t>Vinod Zadape</t>
  </si>
  <si>
    <t>Flat No. B-103</t>
  </si>
  <si>
    <t>Sai Kashish Apartment</t>
  </si>
  <si>
    <t>Rahatani</t>
  </si>
  <si>
    <t>flat is Rented last years</t>
  </si>
  <si>
    <t>Property Shown Tenant</t>
  </si>
  <si>
    <t xml:space="preserve">near St. Stephen Mar Thoma Church in Parmveer Colony </t>
  </si>
  <si>
    <t>near St. Stephen Mar Thoma Church in Parmveer Colony Rahatani area.</t>
  </si>
  <si>
    <t>near St. Stephen Mar Thoma Church in Parmveer Colony Rajwade Nagar  Rahatani area.</t>
  </si>
  <si>
    <t>Flat No. 102 &amp; lift area</t>
  </si>
  <si>
    <t>flat No.104 &amp; passage area</t>
  </si>
  <si>
    <t>Eing No. A</t>
  </si>
  <si>
    <t>Property Shown owner Zadape</t>
  </si>
  <si>
    <t>flat is Rented last 3 years 14 K per month.</t>
  </si>
  <si>
    <t>Flat No. B-204</t>
  </si>
  <si>
    <t>flat is Rented last 3 years 14.5 K per month.</t>
  </si>
  <si>
    <t>Flat No. B-205</t>
  </si>
  <si>
    <t>Flat No. B-203 &amp; passage area</t>
  </si>
  <si>
    <t>9890169197/7588286062</t>
  </si>
  <si>
    <t>Sakshi Kulkarni</t>
  </si>
  <si>
    <t>Flat No. 1104</t>
  </si>
  <si>
    <t>Eleventh Floor</t>
  </si>
  <si>
    <t>Harmony Homes</t>
  </si>
  <si>
    <t xml:space="preserve">Akrudi </t>
  </si>
  <si>
    <t>Property Shown owner Mr. Kulkarni.</t>
  </si>
  <si>
    <t>near Hotel Silver Seven in Akrudi Gaonthan area.</t>
  </si>
  <si>
    <t>Flat No. 1103</t>
  </si>
  <si>
    <t>near Hotel Silver Seven in Vivek Nagar Akrudi Gaonthan area.</t>
  </si>
  <si>
    <t>Fire Staircase ares</t>
  </si>
  <si>
    <t>Fire Staircase &amp; Lift area</t>
  </si>
  <si>
    <t>near Hotel Silver Seven / opp Bajaj Auto in Vivek Nagar Akrudi Gaonthan area.</t>
  </si>
  <si>
    <t>NO-9421277000</t>
  </si>
  <si>
    <t>2/24/2024</t>
  </si>
  <si>
    <t>Hulawale Construction</t>
  </si>
  <si>
    <t>Amar</t>
  </si>
  <si>
    <t>Flat No. A-1107</t>
  </si>
  <si>
    <t>Relicon Bery Fair</t>
  </si>
  <si>
    <t>Relicon Berry Fair</t>
  </si>
  <si>
    <t>Flat No. A-1007</t>
  </si>
  <si>
    <t>Tenth Floor</t>
  </si>
  <si>
    <t>2 LevelParking</t>
  </si>
  <si>
    <t>Passage &amp; Flat No. 1002</t>
  </si>
  <si>
    <t>Flat No. 1008</t>
  </si>
  <si>
    <t>Flat No. 1006</t>
  </si>
  <si>
    <t>Amar Patil Sir.</t>
  </si>
  <si>
    <t>Property Shown Deepak Site person</t>
  </si>
  <si>
    <t>Property Shown Deepak Site person Dipak -84596 63886</t>
  </si>
  <si>
    <t>2/26/2024</t>
  </si>
  <si>
    <t>Tushar Kharade</t>
  </si>
  <si>
    <t>Flat No. A-3/202</t>
  </si>
  <si>
    <t>Wing No. A-3</t>
  </si>
  <si>
    <t>Xrbia Ambi</t>
  </si>
  <si>
    <t>Ambi</t>
  </si>
  <si>
    <t>near D Y Patil College off MIDC Road in Ambi area.</t>
  </si>
  <si>
    <t>Property Shown Tenant Kumar 8881101158</t>
  </si>
  <si>
    <t>Passage &amp; Flat No. 219</t>
  </si>
  <si>
    <t>flat is Rented last year.</t>
  </si>
  <si>
    <t>flat is Rented last 1 year 5 K per month.</t>
  </si>
  <si>
    <t>2/27/2024</t>
  </si>
  <si>
    <t>IIFL Finance</t>
  </si>
  <si>
    <t>Jyoti Shinde</t>
  </si>
  <si>
    <t>Flat No. 07</t>
  </si>
  <si>
    <t>Shree Datta Residency</t>
  </si>
  <si>
    <t xml:space="preserve">Kalewadi </t>
  </si>
  <si>
    <t>in Vijay Nagar Kalewadi area.</t>
  </si>
  <si>
    <t xml:space="preserve">flat is Rented last 1 year 5 K per month. purchase flat </t>
  </si>
  <si>
    <t xml:space="preserve">Property Shown owner Mr. Shinde </t>
  </si>
  <si>
    <t>Property Shown owner Mr. Shinde 9765180116</t>
  </si>
  <si>
    <t>near Shanti Colony C Vijay Nagar Kalewadi area.</t>
  </si>
  <si>
    <t>flat is Rented last 2 year 7 K per month. purchase flat  pravin Adhav</t>
  </si>
  <si>
    <t>near Alphonso School in Shanti Colony C Vijay Nagar Kalewadi area.</t>
  </si>
  <si>
    <t xml:space="preserve">Passage &amp; Flat No. </t>
  </si>
  <si>
    <t>Passage &amp; Flat</t>
  </si>
  <si>
    <t>SUNIL-8668819391</t>
  </si>
  <si>
    <t>Sunil Sonar</t>
  </si>
  <si>
    <t>Yogesh Shedute</t>
  </si>
  <si>
    <t>2/28/2024</t>
  </si>
  <si>
    <t>Wing No. B, Building E</t>
  </si>
  <si>
    <t>Hiras Nagar</t>
  </si>
  <si>
    <t>Pirangut</t>
  </si>
  <si>
    <t>behind Pirangut police chowki off Paud Road in Pirangut area.</t>
  </si>
  <si>
    <t>12+4+5</t>
  </si>
  <si>
    <t>Staircase &amp; Flat No. 29</t>
  </si>
  <si>
    <t>Passage &amp; Flat No. 31</t>
  </si>
  <si>
    <t>Plan Not Available.  1 bhk price25 lacs.</t>
  </si>
  <si>
    <t xml:space="preserve">upto 5 floor building construction </t>
  </si>
  <si>
    <t>upto 5 floor building construction 2017 then 6 floor &amp; 7 floor constructed</t>
  </si>
  <si>
    <t>8329396812/8329502799</t>
  </si>
  <si>
    <t>2/29/2024</t>
  </si>
  <si>
    <t>Karthik Pillai</t>
  </si>
  <si>
    <t>Flat No. A-3</t>
  </si>
  <si>
    <t>Bhakti Desai Heights</t>
  </si>
  <si>
    <t>near Bank of Maharashtra in Akrudi area.</t>
  </si>
  <si>
    <t>Shreya Nankar</t>
  </si>
  <si>
    <t>Flat No. 18</t>
  </si>
  <si>
    <t>Shraddha Garden</t>
  </si>
  <si>
    <t>Chinchwad</t>
  </si>
  <si>
    <t>near Gawase Park Chinchwad area.</t>
  </si>
  <si>
    <t>near Gawade Park Chinchwad area.</t>
  </si>
  <si>
    <t>Shravani Kalamkar</t>
  </si>
  <si>
    <t>Building No. A-18</t>
  </si>
  <si>
    <t>Building No. A-08</t>
  </si>
  <si>
    <t>Darshan Nagari</t>
  </si>
  <si>
    <t>Property Shown Owner Mr. Kalamkar.</t>
  </si>
  <si>
    <t>Building No. B-</t>
  </si>
  <si>
    <t>Staircase area</t>
  </si>
  <si>
    <t>Flat No. 13</t>
  </si>
  <si>
    <t>Building No. B-2</t>
  </si>
  <si>
    <t>near Morya Gosavi Rajpark off Kalewadi River Bridge Road in Keshav Nagar Chinchwad area.</t>
  </si>
  <si>
    <t>Amol Patil</t>
  </si>
  <si>
    <t>Building No. D</t>
  </si>
  <si>
    <t>7745875107/9607800043</t>
  </si>
  <si>
    <t>Property Shown Owner Mr. Patil.</t>
  </si>
  <si>
    <t>4/23/2024</t>
  </si>
  <si>
    <t>Entrance Gate</t>
  </si>
  <si>
    <t>Flat No. 10 &amp; Passage area</t>
  </si>
  <si>
    <t>Society Internal Road</t>
  </si>
  <si>
    <t>Umesh Dalvi</t>
  </si>
  <si>
    <t>Paloma</t>
  </si>
  <si>
    <t>Adhale</t>
  </si>
  <si>
    <t>Plot No. 18</t>
  </si>
  <si>
    <t>Internal Road</t>
  </si>
  <si>
    <t>Adjoining Plot</t>
  </si>
  <si>
    <t>Compound wall</t>
  </si>
  <si>
    <t>Plot No. 17</t>
  </si>
  <si>
    <t>in Adhale village</t>
  </si>
  <si>
    <t>Pranjal Mulik</t>
  </si>
  <si>
    <t>Unique Complex</t>
  </si>
  <si>
    <t>Dehuroad</t>
  </si>
  <si>
    <t>near Telephone Exchange in Dehuroad area.</t>
  </si>
  <si>
    <t>Property shown Tenant Mr. Shaikh.</t>
  </si>
  <si>
    <t>near Bank of India / Telephone Exchange in Dehuroad area.</t>
  </si>
  <si>
    <t xml:space="preserve">Flat tented last 4 years </t>
  </si>
  <si>
    <t>Passage &amp; Staircase area</t>
  </si>
  <si>
    <t>near Bank of India / Telephone Exchange in Sankalp Nagari Dehuroad area.</t>
  </si>
  <si>
    <t>Flat tented last 4 years 11 K per month.</t>
  </si>
  <si>
    <t>Rohan Talathi</t>
  </si>
  <si>
    <t>Office No. 207</t>
  </si>
  <si>
    <t>Montvert Arcade</t>
  </si>
  <si>
    <t>Property shown owner.</t>
  </si>
  <si>
    <t xml:space="preserve">size 10.810* height 8.395 </t>
  </si>
  <si>
    <t xml:space="preserve">size 10.810*22.430 height 8.395 </t>
  </si>
  <si>
    <t>Passage area</t>
  </si>
  <si>
    <t>Pashan Sus Road</t>
  </si>
  <si>
    <t>Office No. 208</t>
  </si>
  <si>
    <t>office No. 206</t>
  </si>
  <si>
    <t>near Datta /  Balaji Mandir off pashan sus road in pashan area.</t>
  </si>
  <si>
    <t>size 10.810*22.430 height 8.395  office using owner for his dental clinic since 2012.</t>
  </si>
  <si>
    <t xml:space="preserve">Sunlit Power </t>
  </si>
  <si>
    <t>Office No. 503,504</t>
  </si>
  <si>
    <t>Laxmi Avenue</t>
  </si>
  <si>
    <t>Property shown office person.</t>
  </si>
  <si>
    <t xml:space="preserve">2 Basement Parking + Ground </t>
  </si>
  <si>
    <t>near Reliance Mart / Irani Cafe off Shankar Kalate Road in Wakad area.</t>
  </si>
  <si>
    <t>Property shown sales person.</t>
  </si>
  <si>
    <t>Passage &amp; Office No. 501,502</t>
  </si>
  <si>
    <t>office no. 503&amp;504 are internally connected.</t>
  </si>
  <si>
    <t>Office No. 503 &amp; 504</t>
  </si>
  <si>
    <t>YOGESH JADHAV-9881126699</t>
  </si>
  <si>
    <t>yogesh Jadgav</t>
  </si>
  <si>
    <t>Yogesh Jadhav</t>
  </si>
  <si>
    <t>5/17/2024</t>
  </si>
  <si>
    <t>Tejraj Digitech</t>
  </si>
  <si>
    <t xml:space="preserve">Property shown site person </t>
  </si>
  <si>
    <t>Property shown site person Shubham Lad 8805901060</t>
  </si>
  <si>
    <t>High Street 24</t>
  </si>
  <si>
    <t xml:space="preserve">near Cummins company </t>
  </si>
  <si>
    <t>each floor 8 studio apartment total 56 units.</t>
  </si>
  <si>
    <t>Property shown site engineer Shubham Lad 8805901060</t>
  </si>
  <si>
    <t>near Cummins company in Iris Society off High street road in Balewadi area.</t>
  </si>
  <si>
    <t>Parking + Ground</t>
  </si>
  <si>
    <t xml:space="preserve">P+G+7 </t>
  </si>
  <si>
    <t>S. No. 22/4/3</t>
  </si>
  <si>
    <t xml:space="preserve">Iris  Society </t>
  </si>
  <si>
    <t>Mica Society</t>
  </si>
  <si>
    <t xml:space="preserve">
9766320032/Smita Jadhav-9011032830</t>
  </si>
  <si>
    <t>Smita Jadhav-9011032830</t>
  </si>
  <si>
    <t>Shop No. 01 &amp; Restaurant No..</t>
  </si>
  <si>
    <t>Shop No. 01 &amp; Restaurant No. 01</t>
  </si>
  <si>
    <t xml:space="preserve">Kalamkar Avenue </t>
  </si>
  <si>
    <t>Property shown Tenant</t>
  </si>
  <si>
    <t xml:space="preserve">Smita Jadhav 9011032830 </t>
  </si>
  <si>
    <t>9766320032Rakesh Maru</t>
  </si>
  <si>
    <t>Rakesh Maru 9766320032</t>
  </si>
  <si>
    <t>Chintamanbhai Shah 9766320032</t>
  </si>
  <si>
    <t>office size 28.470*24.286 height 15.300 loft size 28.470*12.525 height 7.660</t>
  </si>
  <si>
    <t xml:space="preserve">Plan Not Available Property rented last 1 year </t>
  </si>
  <si>
    <t>near Hari Om Juice Bar / next to Shivaji Statue off Mahalunge Road in Baner Gaonthan area.</t>
  </si>
  <si>
    <t>Shop No. 01</t>
  </si>
  <si>
    <t xml:space="preserve">Mahalunge Road </t>
  </si>
  <si>
    <t>Chinese Choke Restuarant</t>
  </si>
  <si>
    <t xml:space="preserve">Rolls Mania </t>
  </si>
  <si>
    <t>Plan Not Available Property rented last 1 year @ 2.20 Lacs per month.</t>
  </si>
  <si>
    <t>Shop No. 02</t>
  </si>
  <si>
    <t>Chinese Choke Restuarant / Shop No.03</t>
  </si>
  <si>
    <t>Rolls Mania / Shop No. 01</t>
  </si>
  <si>
    <t>Shop No. 02 &amp; Mezzanine Loft Restuarant</t>
  </si>
  <si>
    <t>9822063d440</t>
  </si>
  <si>
    <t>Sandeep Kate</t>
  </si>
  <si>
    <t>Anita Kate</t>
  </si>
  <si>
    <t>Aditya Birla Finance</t>
  </si>
  <si>
    <t>Open Plot</t>
  </si>
  <si>
    <t>S. No. 160, Hissa No. 2/1.</t>
  </si>
  <si>
    <t>near Challenger School in Pimple Saudagar area.</t>
  </si>
  <si>
    <t xml:space="preserve">Property shown owners representative Mr. Sagar </t>
  </si>
  <si>
    <t>Property shown owners representative Mr. Sagar 9527205100</t>
  </si>
  <si>
    <t>Shiv Sai Road</t>
  </si>
  <si>
    <t xml:space="preserve">Flora Residency </t>
  </si>
  <si>
    <t>open  space</t>
  </si>
  <si>
    <t>20 Gunthe plot ahe Challenger school play Ground.</t>
  </si>
  <si>
    <t>near Lotus Hospital/Challenger School off Shiv Sai Road in Pimple Saudagar area.</t>
  </si>
  <si>
    <t>Property shown owners brother Mr. Sagar Kate 9527205100</t>
  </si>
  <si>
    <t>Ganesh - 9762906145/RAHUL TANAJI KALATE - 9822058992</t>
  </si>
  <si>
    <t>Rahul Tanaji Kalate 9822058992</t>
  </si>
  <si>
    <t>Ganesh 9762906145</t>
  </si>
  <si>
    <t>Rahul Kalate</t>
  </si>
  <si>
    <t>Mount Litera School</t>
  </si>
  <si>
    <t>S. No. 199/2/3.</t>
  </si>
  <si>
    <t>near Pink City in Wakad area</t>
  </si>
  <si>
    <t>Property shown Ganesh Owners Representative.</t>
  </si>
  <si>
    <t>Basement + Ground</t>
  </si>
  <si>
    <t>near Euro School off Pink City Road in Wakad area</t>
  </si>
  <si>
    <t>B+G+5 Floors.</t>
  </si>
  <si>
    <t>VJ Town</t>
  </si>
  <si>
    <t>Pink City Road</t>
  </si>
  <si>
    <t>VJ Centro</t>
  </si>
  <si>
    <t>B+G+06 Floors.</t>
  </si>
  <si>
    <t>Plan Not Available. terrace measurement 43.450+48.965*41.085+42.095+69.155+32.390</t>
  </si>
  <si>
    <t>Plan Not Available. terrace measurement 43.450+48.965*41.085+42.095+69.155+32.390 (less box 61.560*20.920+22.895)</t>
  </si>
  <si>
    <t>5,6 floor under construction ahe</t>
  </si>
  <si>
    <t>5 &amp; 6 floor under construction ahe</t>
  </si>
  <si>
    <t>P + 06 Floors.</t>
  </si>
  <si>
    <t>5 &amp; 6 floor under construction ahe flooring work pending.</t>
  </si>
  <si>
    <t>Property shown Ganesh Chavan A/c. Dept.</t>
  </si>
  <si>
    <t>Ramesh (7021923170</t>
  </si>
  <si>
    <t>Ramesh Key Person</t>
  </si>
  <si>
    <t>Keystone Lifespace</t>
  </si>
  <si>
    <t>Flat No. 501,502,702,1101,1404,1405,1502,1601,1804,2001,2002</t>
  </si>
  <si>
    <t>Keystone Altura</t>
  </si>
  <si>
    <t>near Bhumkar Chowk off Dange Chowk Hinjewadi Road in Wakad area.</t>
  </si>
  <si>
    <t xml:space="preserve">Property shown sales person </t>
  </si>
  <si>
    <t>2 Parking</t>
  </si>
  <si>
    <t>Plan Not Available. ground first second Parking floor &amp; third floor amenity ahe.</t>
  </si>
  <si>
    <t>near Hotel Ginger / Bhumkar Chowk off Dange Chowk Hinjewadi Road in Wakad area.</t>
  </si>
  <si>
    <t>B-501,502,702,1101,1404,1405,1502,1601,1804,2001,2002</t>
  </si>
  <si>
    <t>B-1502 flat sold &amp; lock.</t>
  </si>
  <si>
    <t xml:space="preserve">Property shown key person </t>
  </si>
  <si>
    <t>Property shown key person 8669179307</t>
  </si>
  <si>
    <t>Nanaware Bank Person</t>
  </si>
  <si>
    <t>Bharat Darshile</t>
  </si>
  <si>
    <t>Arms Arcil</t>
  </si>
  <si>
    <t>Flat No. A-3/3</t>
  </si>
  <si>
    <t>Padmalaya Park</t>
  </si>
  <si>
    <t>Punawale</t>
  </si>
  <si>
    <t>near Sant Tukaram River Hanging Bridge off Aundh Ravet BRTS Road in Punawale area.</t>
  </si>
  <si>
    <t xml:space="preserve">Property shown owner Mr. Darshile </t>
  </si>
  <si>
    <t>Property shown owner Mr. Darshile 9881385454.</t>
  </si>
  <si>
    <t>Flat No. A-A/201</t>
  </si>
  <si>
    <t xml:space="preserve">Flat No. 204 &amp; Lift area </t>
  </si>
  <si>
    <t>Flat No. A-A/104</t>
  </si>
  <si>
    <t xml:space="preserve">Side Margin </t>
  </si>
  <si>
    <t>Property shown owner Mr. Bharat Darshile 9881385454.</t>
  </si>
  <si>
    <t>l</t>
  </si>
  <si>
    <t>attached toilet measurement not possible.</t>
  </si>
  <si>
    <t>Dishal Tangudu</t>
  </si>
  <si>
    <t>Shop No. 22</t>
  </si>
  <si>
    <t xml:space="preserve">VJ One </t>
  </si>
  <si>
    <t xml:space="preserve">VJ One Avenue </t>
  </si>
  <si>
    <t>Maan Hinjewadi</t>
  </si>
  <si>
    <t xml:space="preserve">Shop size </t>
  </si>
  <si>
    <t xml:space="preserve">Property shown Security </t>
  </si>
  <si>
    <t>Shop size 26.185*10.120 height 18.665 loft 12.595*10.125 height 9</t>
  </si>
  <si>
    <t>Shop size 26.185*10.120 height 18.665 loft 12.595*10.125 height 9.080</t>
  </si>
  <si>
    <t>Property shown owner Dishal Tangudu Sir.</t>
  </si>
  <si>
    <t>near Yashone Maan off Maan Road in Maan Hinjewadi area.</t>
  </si>
  <si>
    <t>Shop No. 21</t>
  </si>
  <si>
    <t xml:space="preserve">Passage &amp; Open space </t>
  </si>
  <si>
    <t xml:space="preserve">open  space </t>
  </si>
  <si>
    <t xml:space="preserve">Shop size 30.135*12.020 height </t>
  </si>
  <si>
    <t>Shop size 29.730*12.400 height 18.970 loft 13.545*12.390 height 9.085</t>
  </si>
  <si>
    <t>Sales Person</t>
  </si>
  <si>
    <t>Rajan Kumar</t>
  </si>
  <si>
    <t>Office No. UG-3</t>
  </si>
  <si>
    <t>Upper Ground Floor</t>
  </si>
  <si>
    <t xml:space="preserve">Gera Imperium </t>
  </si>
  <si>
    <t>near Wipro Circle in Hinjewadi IT Park phase 2 area.</t>
  </si>
  <si>
    <t>Property shown sales person</t>
  </si>
  <si>
    <t>Property shown sales person Dinesh Kumar</t>
  </si>
  <si>
    <t>Sales Person Dinesh Kumar</t>
  </si>
  <si>
    <t>size 28.885*25.645 height 7.845 loft height 8</t>
  </si>
  <si>
    <t>size 28.885*25.645 height 7.845 loft full size height 8.505</t>
  </si>
  <si>
    <t>2 Basement + LG + UG</t>
  </si>
  <si>
    <t xml:space="preserve">Plan Not Available.  owner office using TXIS </t>
  </si>
  <si>
    <t>Dinesh Kumar</t>
  </si>
  <si>
    <t>office No. UG-4</t>
  </si>
  <si>
    <t>office No. UG-2</t>
  </si>
  <si>
    <t>Visa Purpose</t>
  </si>
  <si>
    <t>Shunottara Ingale</t>
  </si>
  <si>
    <t>Shunottara Ingale-9890974073</t>
  </si>
  <si>
    <t>Tenant 8432922424</t>
  </si>
  <si>
    <t>Shunottara Ingale 9890974073</t>
  </si>
  <si>
    <t>Building No. R-13</t>
  </si>
  <si>
    <t xml:space="preserve">Xrbia </t>
  </si>
  <si>
    <t>near Xrbia Township in Nere area.</t>
  </si>
  <si>
    <t xml:space="preserve">Property shown tenant Mr. </t>
  </si>
  <si>
    <t>Property shown tenant Mr. Kaleshwar Patil</t>
  </si>
  <si>
    <t>Tenant Kaleshwar Patil 8432922424</t>
  </si>
  <si>
    <t>Building No. A-13</t>
  </si>
  <si>
    <t>Xrbia Township</t>
  </si>
  <si>
    <t>Building No. A-09</t>
  </si>
  <si>
    <t>Passage &amp; Flat No. 210</t>
  </si>
  <si>
    <t>Flat Ni. 214</t>
  </si>
  <si>
    <t>flat is last 5 years 6.5 K per month</t>
  </si>
  <si>
    <t>Ashok Mohite</t>
  </si>
  <si>
    <t>Flat No. D-1101</t>
  </si>
  <si>
    <t>Signature Park</t>
  </si>
  <si>
    <t>Thegaon</t>
  </si>
  <si>
    <t>near Dange Chowk in Thergaon area.</t>
  </si>
  <si>
    <t>Property shown owner Mr</t>
  </si>
  <si>
    <t>Property shown owner Mr. Mohite.</t>
  </si>
  <si>
    <t>Flat No. D-1102</t>
  </si>
  <si>
    <t>Flat No. D-1104</t>
  </si>
  <si>
    <t>Flat No. D-1104 &amp; Passage area.</t>
  </si>
  <si>
    <t>3 Level Parking</t>
  </si>
  <si>
    <t>near Dange Chowk off Aundh Ravet BRTS Road in Thergaon area.</t>
  </si>
  <si>
    <t>9923022163/9011004465</t>
  </si>
  <si>
    <t>Karen Sharma Sales</t>
  </si>
  <si>
    <t>Saurabh Wanjale</t>
  </si>
  <si>
    <t xml:space="preserve">Balaji Serenity </t>
  </si>
  <si>
    <t>Behind Radha Hotel in Baner area.</t>
  </si>
  <si>
    <t>Property shown Mr. Karan Sharma</t>
  </si>
  <si>
    <t>Lift &amp; Flat No. 203</t>
  </si>
  <si>
    <t>Flat No.201</t>
  </si>
  <si>
    <t>Property shown Mr. Karan Sharma &amp; Security person.</t>
  </si>
  <si>
    <t>Anjali Chaudhary Sales</t>
  </si>
  <si>
    <t xml:space="preserve">S&amp;P Infrastructure </t>
  </si>
  <si>
    <t>Flat No. 806</t>
  </si>
  <si>
    <t>Wing No. H</t>
  </si>
  <si>
    <t>Sangriya Megapolis</t>
  </si>
  <si>
    <t>in Megapolis Township in Hinjewadi IT park Phase 3 area.</t>
  </si>
  <si>
    <t>flat is rented last years K per month.</t>
  </si>
  <si>
    <t xml:space="preserve">Property shown tenant </t>
  </si>
  <si>
    <t>Lift &amp; Flat No. 2101</t>
  </si>
  <si>
    <t>Flat No. 2106</t>
  </si>
  <si>
    <t>Passage area.</t>
  </si>
  <si>
    <t>Property shown tenant Mr. Gaurav Sir.</t>
  </si>
  <si>
    <t>Flat No. 805</t>
  </si>
  <si>
    <t>Flat No. 801</t>
  </si>
  <si>
    <t>Lift &amp; Passage area</t>
  </si>
  <si>
    <t>Flat No. 1005</t>
  </si>
  <si>
    <t>Flat No. 1001</t>
  </si>
  <si>
    <t>Property shown tenant Mr.  Sir.</t>
  </si>
  <si>
    <t>flat is rented last years 28 K per month.</t>
  </si>
  <si>
    <t>Property shown tenant Mr. Shwetank Sir.</t>
  </si>
  <si>
    <t>88885 46860</t>
  </si>
  <si>
    <t>Individual Purpose</t>
  </si>
  <si>
    <t>Pallavi Deshpande</t>
  </si>
  <si>
    <t>Flat No. 2001</t>
  </si>
  <si>
    <t>Twenty Floor</t>
  </si>
  <si>
    <t>Avinash Singh Tenant</t>
  </si>
  <si>
    <t>Flat No. 2002</t>
  </si>
  <si>
    <t>flat is rented last 2 years 28 K per month.</t>
  </si>
  <si>
    <t>flat is rented last 2 years 25 K per month.</t>
  </si>
  <si>
    <t>Passage &amp; Lift area</t>
  </si>
  <si>
    <t>Flat No. 2006</t>
  </si>
  <si>
    <t>Property shown tenant Mr. Avinash SinghSir.</t>
  </si>
  <si>
    <t>flat is rented last 1.5 years 25 K per month.</t>
  </si>
  <si>
    <t>11/13/2024</t>
  </si>
  <si>
    <t>Yash Shevkar</t>
  </si>
  <si>
    <t>Flat No. S-4</t>
  </si>
  <si>
    <t>Wing No. C-3</t>
  </si>
  <si>
    <t xml:space="preserve">near Sunny Sports in Someshwarwadi Pashan area. </t>
  </si>
  <si>
    <t>StiltFloor</t>
  </si>
  <si>
    <t>flat is rented last 6 months 25 K per month.</t>
  </si>
  <si>
    <t xml:space="preserve">Property shown tenant Mr. Anurag Karve Sir. </t>
  </si>
  <si>
    <t>Stilt Floor</t>
  </si>
  <si>
    <t>Flat No. S-3</t>
  </si>
  <si>
    <t>Owner Ravi</t>
  </si>
  <si>
    <t>Firsrcare Enterprise</t>
  </si>
  <si>
    <t>Flat No. I-504</t>
  </si>
  <si>
    <t>Wing No. I</t>
  </si>
  <si>
    <t>Ganga Ashiyana</t>
  </si>
  <si>
    <t>Thergaon</t>
  </si>
  <si>
    <t>Property shown tenant Mr. 8806003265</t>
  </si>
  <si>
    <t xml:space="preserve">near Prasun Dham Society / Aditya Birla Hospital in Thergaon area. </t>
  </si>
  <si>
    <t>Owner Rahul Reja</t>
  </si>
  <si>
    <t>flat is rented last 3 years 17 K per month.</t>
  </si>
  <si>
    <t>Property shown tenant Mr. Rawale 8806003265</t>
  </si>
  <si>
    <t>Flat No. I-503</t>
  </si>
  <si>
    <t>Flat No. I-501</t>
  </si>
  <si>
    <t>Wing No. J</t>
  </si>
  <si>
    <t>Shree Bal Properties</t>
  </si>
  <si>
    <t>11/14/2024</t>
  </si>
  <si>
    <t xml:space="preserve">Plot No. </t>
  </si>
  <si>
    <t>Plot No. 217</t>
  </si>
  <si>
    <t>Prakash Agnihotri</t>
  </si>
  <si>
    <t>Ankit Pande</t>
  </si>
  <si>
    <t>Flat No. A-40</t>
  </si>
  <si>
    <t>Mont Vert 1</t>
  </si>
  <si>
    <t xml:space="preserve">near Balaji Mandir / IDBI Bank off Pashan Sus Road in Pashan area. </t>
  </si>
  <si>
    <t xml:space="preserve">Property shown maid Sheetal </t>
  </si>
  <si>
    <t>Property shown care taker Sheetal 9130117790</t>
  </si>
  <si>
    <t>9820756668/9819228932</t>
  </si>
  <si>
    <t>9820756668 / 9819228932</t>
  </si>
  <si>
    <t>Flat No. 39</t>
  </si>
  <si>
    <t>Passage &amp; Lift Flat No. 38</t>
  </si>
  <si>
    <t>Prashant Patil</t>
  </si>
  <si>
    <t>Flat No. A-107</t>
  </si>
  <si>
    <t xml:space="preserve">	Near Pirangut English Medium School, off Paud Mulshi Road, in Pirangut area.</t>
  </si>
  <si>
    <t>Near Pirangut English Medium School, off Paud Mulshi Road, in Pirangut area.</t>
  </si>
  <si>
    <t>Kaluram Chaudhary</t>
  </si>
  <si>
    <t>Aaiji Properties</t>
  </si>
  <si>
    <t>Unit No. 11</t>
  </si>
  <si>
    <t>Mezzanine Floor</t>
  </si>
  <si>
    <t>Solitaire Business Hub</t>
  </si>
  <si>
    <t>Property shown</t>
  </si>
  <si>
    <t>shop size 29.985*35.835 Height 18.465</t>
  </si>
  <si>
    <t>shop size 29.985*35.835 back side store Height 18.465 loft 8.865 lenght 22.335</t>
  </si>
  <si>
    <t xml:space="preserve">Plan Not Available. shop rented last 7 months @ </t>
  </si>
  <si>
    <t xml:space="preserve">near Baner Police Station off High Street Road in Baner area. </t>
  </si>
  <si>
    <t>GroundFloor</t>
  </si>
  <si>
    <t>ShopNo. 11</t>
  </si>
  <si>
    <t>Shop No. 11</t>
  </si>
  <si>
    <t>Plan Not Available. shop rented last 7 months @ Kick Sports</t>
  </si>
  <si>
    <t>2 Level Basement Parking + Ground+ Retail Floor</t>
  </si>
  <si>
    <t>near Ganraj Chowk off High Street Road in Baner area.</t>
  </si>
  <si>
    <t>High Street Road</t>
  </si>
  <si>
    <t>Parking area</t>
  </si>
  <si>
    <t xml:space="preserve">Shop No. </t>
  </si>
  <si>
    <t>Shop No. 12</t>
  </si>
  <si>
    <t>Shop No. 10</t>
  </si>
  <si>
    <t>11/20/2024</t>
  </si>
  <si>
    <t>Kalyan Janata Chinchwad Branch</t>
  </si>
  <si>
    <t>Seamless Education</t>
  </si>
  <si>
    <t>Office No. 15</t>
  </si>
  <si>
    <t>Property shown office person</t>
  </si>
  <si>
    <t>Rohan Pawar</t>
  </si>
  <si>
    <t>Office No. 614</t>
  </si>
  <si>
    <t>Office No. 616</t>
  </si>
  <si>
    <t xml:space="preserve">Passage &amp; Office No. </t>
  </si>
  <si>
    <t>Passage &amp; Office No. 611</t>
  </si>
  <si>
    <t xml:space="preserve">office size </t>
  </si>
  <si>
    <t>office size 30.840*37.170 Height 11.190</t>
  </si>
  <si>
    <t xml:space="preserve">Khan Sir. </t>
  </si>
  <si>
    <t xml:space="preserve">Property shown office person Khan Sir. </t>
  </si>
  <si>
    <t>Santosh Bhujbal</t>
  </si>
  <si>
    <t>Flat No. A-902</t>
  </si>
  <si>
    <t>Giriraj Grandoise</t>
  </si>
  <si>
    <t xml:space="preserve">Property shown owner Mr. Santosh Bhujbal. </t>
  </si>
  <si>
    <t>Flat No. A-903</t>
  </si>
  <si>
    <t>Lift area</t>
  </si>
  <si>
    <t>Passage area &amp; Flat No. A-901</t>
  </si>
  <si>
    <t xml:space="preserve">near Savata Mali Mandir / Wakad Flyover Bridge off Hinjewadi Road in Bhujbal Vasti Wajad area. </t>
  </si>
  <si>
    <t xml:space="preserve">minor finishing work is balance. </t>
  </si>
  <si>
    <t xml:space="preserve">Plan Not Available. 2 bhk 90 lacs &amp; 3 bhk 1.20 cr price. </t>
  </si>
  <si>
    <t xml:space="preserve">Sameer Vitkar </t>
  </si>
  <si>
    <t>Solitaire</t>
  </si>
  <si>
    <t xml:space="preserve">near Hotel Ambience in </t>
  </si>
  <si>
    <t xml:space="preserve">Property shown broker </t>
  </si>
  <si>
    <t>, 10</t>
  </si>
  <si>
    <t>Staircases area</t>
  </si>
  <si>
    <t>Passage &amp; Office No. 210</t>
  </si>
  <si>
    <t>Passage &amp; Office No. 209</t>
  </si>
  <si>
    <t>office size 15.545-9*11.795 &amp; 6.745*8.590 Height 12.220</t>
  </si>
  <si>
    <t xml:space="preserve">Plan Not Available. purchase property 45 lacs &amp; property vacant last 4 months. </t>
  </si>
  <si>
    <t xml:space="preserve">near Hotel Ambience in Kaspate Vasti Wakad area. </t>
  </si>
  <si>
    <t xml:space="preserve">near Hotel Ambience / Kalewadi Phata in Kaspate Vasti Wakad area. </t>
  </si>
  <si>
    <t>11/21/2024</t>
  </si>
  <si>
    <t>Property shown broker Rupesh 
8600212715</t>
  </si>
  <si>
    <t>Property shown broker Rupesh 8600212715</t>
  </si>
  <si>
    <t>901102071o</t>
  </si>
  <si>
    <t>11/23/2024</t>
  </si>
  <si>
    <t>Jaywant Patil</t>
  </si>
  <si>
    <t>Mukta Saraf Sales</t>
  </si>
  <si>
    <t>Flat No. 20,1</t>
  </si>
  <si>
    <t>Kasar Amboli</t>
  </si>
  <si>
    <t xml:space="preserve">near Kalpvruksha Society / Behind Vulcon Company off Lavasa Road in Kasar Amboli area. </t>
  </si>
  <si>
    <t>Property shown site person Shriniwas 7972944645</t>
  </si>
  <si>
    <t>Passage &amp; Flat No. 202</t>
  </si>
  <si>
    <t>Misilo Developers</t>
  </si>
  <si>
    <t xml:space="preserve">minor Finishing lift &amp; Parking work is balance. </t>
  </si>
  <si>
    <t>11/25/2024</t>
  </si>
  <si>
    <t>SBI Bank</t>
  </si>
  <si>
    <t>Vishal Durpe</t>
  </si>
  <si>
    <t>Flat No. A-505</t>
  </si>
  <si>
    <t>FifthFloor</t>
  </si>
  <si>
    <t>Wing A, Tower No. 01</t>
  </si>
  <si>
    <t>Yahavi Tower</t>
  </si>
  <si>
    <t>Lavale</t>
  </si>
  <si>
    <t>Flat is rented last 1 month</t>
  </si>
  <si>
    <t>Property shown tenant 8606553777</t>
  </si>
  <si>
    <t>Flat No. B-505</t>
  </si>
  <si>
    <t>Flat No. A-504</t>
  </si>
  <si>
    <t xml:space="preserve">Passage area. </t>
  </si>
  <si>
    <t>Flat is rented last 1 month 15 K per month</t>
  </si>
  <si>
    <t>Property shown tenant Faizan 8606553777</t>
  </si>
  <si>
    <t>Passage &amp; Flat No. A-501</t>
  </si>
  <si>
    <t xml:space="preserve">near Flame University / Sharpooji Pallonji Township in lavale area. </t>
  </si>
</sst>
</file>

<file path=xl/styles.xml><?xml version="1.0" encoding="utf-8"?>
<styleSheet xmlns="http://schemas.openxmlformats.org/spreadsheetml/2006/main">
  <numFmts count="7">
    <numFmt numFmtId="0" formatCode="General"/>
    <numFmt numFmtId="14" formatCode="m/d/yyyy"/>
    <numFmt numFmtId="9" formatCode="0%"/>
    <numFmt numFmtId="164" formatCode="mmm\-yy"/>
    <numFmt numFmtId="17" formatCode="mmm-yy"/>
    <numFmt numFmtId="165" formatCode="0.000000000000"/>
    <numFmt numFmtId="166" formatCode="0.000"/>
  </numFmts>
  <fonts count="15">
    <font>
      <name val="Calibri"/>
      <sz val="11"/>
    </font>
    <font>
      <name val="Calibri"/>
      <charset val="1"/>
      <sz val="11"/>
      <color rgb="FF000000"/>
    </font>
    <font>
      <name val="Calibri"/>
      <charset val="1"/>
      <sz val="18"/>
      <color rgb="FF000000"/>
    </font>
    <font>
      <name val="Calibri"/>
      <b/>
      <charset val="1"/>
      <sz val="11"/>
      <color rgb="FF000000"/>
    </font>
    <font>
      <name val="Calibri"/>
      <sz val="11"/>
      <color rgb="FF000000"/>
    </font>
    <font>
      <name val="Calibri"/>
      <b/>
      <sz val="11"/>
      <color rgb="FF000000"/>
    </font>
    <font>
      <name val="Calibri"/>
      <sz val="11"/>
      <color rgb="FF000000"/>
    </font>
    <font>
      <name val="Calibri"/>
      <b/>
      <sz val="11"/>
    </font>
    <font>
      <name val="Calibri"/>
      <b/>
      <sz val="11"/>
    </font>
    <font>
      <name val="Calibri"/>
      <sz val="11"/>
    </font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</font>
    <font>
      <name val="Calibri"/>
      <b/>
      <sz val="11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99CCFF"/>
      </patternFill>
    </fill>
    <fill>
      <patternFill patternType="solid">
        <fgColor rgb="FFBDD7EE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2" borderId="0" xfId="0" applyFont="1" applyFill="1" applyBorder="1" applyAlignment="1">
      <alignment vertical="top"/>
      <protection locked="0" hidden="0"/>
    </xf>
    <xf numFmtId="14" fontId="1" fillId="2" borderId="0" xfId="0" applyNumberFormat="1" applyFont="1" applyFill="1" applyAlignment="1">
      <alignment vertical="top"/>
      <protection locked="0" hidden="0"/>
    </xf>
    <xf numFmtId="0" fontId="1" fillId="2" borderId="0" xfId="0" applyFont="1" applyFill="1" applyBorder="1" applyAlignment="1">
      <alignment vertical="top" wrapText="1"/>
      <protection locked="0" hidden="0"/>
    </xf>
    <xf numFmtId="0" fontId="3" fillId="0" borderId="0" xfId="0" applyFont="1" applyAlignment="1">
      <alignment horizontal="left" vertical="top"/>
      <protection locked="0" hidden="0"/>
    </xf>
    <xf numFmtId="0" fontId="4" fillId="2" borderId="0" xfId="0" applyFont="1" applyFill="1" applyBorder="1" applyAlignment="1">
      <alignment vertical="top" wrapText="1"/>
      <protection locked="0" hidden="0"/>
    </xf>
    <xf numFmtId="0" fontId="1" fillId="3" borderId="0" xfId="0" applyFont="1" applyFill="1" applyBorder="1" applyAlignment="1">
      <alignment vertical="top" wrapText="1"/>
      <protection locked="0" hidden="0"/>
    </xf>
    <xf numFmtId="0" fontId="4" fillId="3" borderId="0" xfId="0" applyFont="1" applyFill="1" applyBorder="1" applyAlignment="1">
      <alignment vertical="top" wrapText="1"/>
      <protection locked="0" hidden="0"/>
    </xf>
    <xf numFmtId="0" fontId="5" fillId="0" borderId="0" xfId="0" applyFont="1" applyAlignment="1">
      <alignment horizontal="left" vertical="top"/>
    </xf>
    <xf numFmtId="0" fontId="1" fillId="2" borderId="0" xfId="0" applyFont="1" applyFill="1" applyBorder="1" applyAlignment="1">
      <alignment vertical="top" wrapText="1"/>
      <protection locked="0" hidden="0"/>
    </xf>
    <xf numFmtId="0" fontId="1" fillId="0" borderId="0" xfId="0" applyFont="1" applyAlignment="1">
      <alignment vertical="top"/>
      <protection locked="0" hidden="0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vertical="bottom" indent="5"/>
    </xf>
    <xf numFmtId="0" fontId="4" fillId="4" borderId="0" xfId="0" applyFont="1" applyFill="1" applyBorder="1" applyAlignment="1">
      <alignment vertical="top" wrapText="1"/>
      <protection locked="0" hidden="0"/>
    </xf>
    <xf numFmtId="0" fontId="1" fillId="4" borderId="0" xfId="0" applyFont="1" applyFill="1" applyBorder="1" applyAlignment="1">
      <alignment vertical="top"/>
      <protection locked="0" hidden="0"/>
    </xf>
    <xf numFmtId="0" fontId="3" fillId="0" borderId="0" xfId="0" applyFont="1" applyAlignment="1">
      <alignment vertical="bottom"/>
    </xf>
    <xf numFmtId="0" fontId="3" fillId="0" borderId="0" xfId="0" applyFont="1" applyAlignment="1">
      <alignment horizontal="left" vertical="bottom"/>
    </xf>
    <xf numFmtId="0" fontId="1" fillId="0" borderId="0" xfId="0" applyFont="1" applyAlignment="1">
      <alignment horizontal="left" vertical="top"/>
    </xf>
    <xf numFmtId="0" fontId="6" fillId="3" borderId="0" xfId="0" applyFont="1" applyFill="1" applyBorder="1" applyAlignment="1">
      <alignment vertical="top" wrapText="1"/>
      <protection locked="0" hidden="0"/>
    </xf>
    <xf numFmtId="0" fontId="6" fillId="3" borderId="0" xfId="0" applyFont="1" applyFill="1" applyBorder="1" applyAlignment="1">
      <alignment vertical="top"/>
      <protection locked="0" hidden="0"/>
    </xf>
    <xf numFmtId="0" fontId="1" fillId="4" borderId="0" xfId="0" applyNumberFormat="1" applyFont="1" applyFill="1" applyBorder="1" applyAlignment="1">
      <alignment vertical="top"/>
      <protection locked="0" hidden="0"/>
    </xf>
    <xf numFmtId="0" fontId="1" fillId="3" borderId="0" xfId="0" applyFont="1" applyFill="1" applyBorder="1" applyAlignment="1">
      <alignment vertical="top"/>
      <protection locked="0" hidden="0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bottom" indent="5"/>
    </xf>
    <xf numFmtId="0" fontId="8" fillId="5" borderId="0" xfId="0" applyFont="1" applyFill="1">
      <alignment vertical="center"/>
    </xf>
    <xf numFmtId="0" fontId="9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top"/>
    </xf>
    <xf numFmtId="0" fontId="9" fillId="6" borderId="1" xfId="0" applyFont="1" applyFill="1" applyBorder="1">
      <alignment vertical="center"/>
      <protection locked="0" hidden="0"/>
    </xf>
    <xf numFmtId="0" fontId="10" fillId="6" borderId="1" xfId="0" applyFont="1" applyFill="1" applyBorder="1">
      <alignment vertical="center"/>
      <protection locked="0" hidden="0"/>
    </xf>
    <xf numFmtId="0" fontId="1" fillId="0" borderId="4" xfId="0" applyFont="1" applyBorder="1" applyAlignment="1">
      <alignment vertical="top"/>
    </xf>
    <xf numFmtId="9" fontId="1" fillId="2" borderId="0" xfId="0" applyNumberFormat="1" applyFont="1" applyFill="1" applyBorder="1" applyAlignment="1">
      <alignment vertical="top"/>
      <protection locked="0" hidden="0"/>
    </xf>
    <xf numFmtId="0" fontId="1" fillId="0" borderId="5" xfId="0" applyFont="1" applyFill="1" applyBorder="1" applyAlignment="1">
      <alignment vertical="top"/>
    </xf>
    <xf numFmtId="0" fontId="9" fillId="0" borderId="1" xfId="0" applyFont="1" applyFill="1" applyBorder="1">
      <alignment vertical="center"/>
      <protection locked="0" hidden="0"/>
    </xf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9" fillId="6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Fill="1" applyBorder="1">
      <alignment vertical="center"/>
    </xf>
    <xf numFmtId="0" fontId="4" fillId="3" borderId="0" xfId="0" applyFont="1" applyFill="1" applyBorder="1" applyAlignment="1">
      <alignment vertical="top"/>
      <protection locked="0" hidden="0"/>
    </xf>
    <xf numFmtId="0" fontId="6" fillId="0" borderId="0" xfId="0" applyFont="1" applyAlignment="1">
      <alignment horizontal="left" vertical="top" indent="5"/>
    </xf>
    <xf numFmtId="164" fontId="1" fillId="4" borderId="0" xfId="0" applyNumberFormat="1" applyFont="1" applyFill="1" applyBorder="1" applyAlignment="1">
      <alignment vertical="top"/>
      <protection locked="0" hidden="0"/>
    </xf>
    <xf numFmtId="17" fontId="1" fillId="4" borderId="0" xfId="0" applyNumberFormat="1" applyFont="1" applyFill="1" applyBorder="1" applyAlignment="1">
      <alignment vertical="top"/>
      <protection locked="0" hidden="0"/>
    </xf>
    <xf numFmtId="165" fontId="1" fillId="4" borderId="0" xfId="0" applyNumberFormat="1" applyFont="1" applyFill="1" applyBorder="1" applyAlignment="1">
      <alignment vertical="top"/>
      <protection locked="0" hidden="0"/>
    </xf>
    <xf numFmtId="0" fontId="1" fillId="4" borderId="0" xfId="0" applyFont="1" applyFill="1" applyBorder="1" applyAlignment="1">
      <alignment vertical="top" wrapText="1"/>
      <protection locked="0" hidden="0"/>
    </xf>
    <xf numFmtId="0" fontId="5" fillId="0" borderId="0" xfId="0" applyFont="1" applyAlignment="1">
      <alignment vertical="top"/>
    </xf>
    <xf numFmtId="0" fontId="1" fillId="6" borderId="0" xfId="0" applyFont="1" applyFill="1" applyAlignment="1">
      <alignment vertical="top"/>
      <protection locked="0" hidden="0"/>
    </xf>
    <xf numFmtId="0" fontId="5" fillId="5" borderId="0" xfId="0" applyFont="1" applyFill="1" applyAlignment="1">
      <alignment vertical="top"/>
      <protection locked="0" hidden="0"/>
    </xf>
    <xf numFmtId="0" fontId="5" fillId="5" borderId="0" xfId="0" applyFont="1" applyFill="1" applyAlignment="1">
      <alignment vertical="top" wrapText="1"/>
      <protection locked="0" hidden="0"/>
    </xf>
    <xf numFmtId="0" fontId="4" fillId="0" borderId="0" xfId="0" applyFont="1" applyAlignment="1">
      <alignment vertical="top"/>
    </xf>
    <xf numFmtId="0" fontId="5" fillId="0" borderId="0" xfId="0" applyFont="1" applyFill="1" applyAlignment="1">
      <alignment vertical="top"/>
      <protection locked="0" hidden="0"/>
    </xf>
    <xf numFmtId="0" fontId="11" fillId="0" borderId="1" xfId="0" applyFont="1" applyBorder="1" applyAlignment="1">
      <alignment vertical="top"/>
    </xf>
    <xf numFmtId="0" fontId="12" fillId="0" borderId="1" xfId="0" applyFont="1" applyBorder="1">
      <alignment vertical="center"/>
    </xf>
    <xf numFmtId="0" fontId="1" fillId="0" borderId="1" xfId="0" applyFont="1" applyBorder="1" applyAlignment="1">
      <alignment vertical="top" wrapText="1"/>
    </xf>
    <xf numFmtId="0" fontId="10" fillId="0" borderId="1" xfId="0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0" fontId="13" fillId="0" borderId="1" xfId="0" applyFont="1" applyBorder="1">
      <alignment vertical="center"/>
    </xf>
    <xf numFmtId="0" fontId="12" fillId="0" borderId="1" xfId="0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166" fontId="13" fillId="0" borderId="1" xfId="0" applyNumberFormat="1" applyFont="1" applyBorder="1">
      <alignment vertical="center"/>
      <protection locked="0" hidden="0"/>
    </xf>
    <xf numFmtId="0" fontId="13" fillId="0" borderId="1" xfId="0" applyFont="1" applyBorder="1">
      <alignment vertical="center"/>
      <protection locked="0" hidden="0"/>
    </xf>
    <xf numFmtId="0" fontId="1" fillId="0" borderId="1" xfId="0" applyFont="1" applyBorder="1" applyAlignment="1">
      <alignment vertical="top" wrapText="1"/>
      <protection locked="0" hidden="0"/>
    </xf>
    <xf numFmtId="0" fontId="14" fillId="0" borderId="1" xfId="0" applyFont="1" applyBorder="1" applyAlignment="1">
      <alignment vertical="top"/>
    </xf>
    <xf numFmtId="0" fontId="8" fillId="5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" fillId="0" borderId="0" xfId="0" applyFont="1" applyFill="1" applyAlignment="1">
      <alignment vertical="bottom"/>
    </xf>
    <xf numFmtId="0" fontId="3" fillId="0" borderId="0" xfId="0" applyFont="1" applyFill="1" applyAlignment="1">
      <alignment vertical="bottom"/>
    </xf>
    <xf numFmtId="0" fontId="6" fillId="3" borderId="0" xfId="0" applyFont="1" applyFill="1" applyBorder="1" applyAlignment="1">
      <alignment vertical="top"/>
    </xf>
    <xf numFmtId="0" fontId="1" fillId="0" borderId="0" xfId="0" applyFont="1" applyAlignment="1">
      <alignment vertical="bottom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4" fillId="3" borderId="0" xfId="0" applyFont="1" applyFill="1" applyBorder="1" applyAlignment="1">
      <alignment vertical="top"/>
    </xf>
    <xf numFmtId="14" fontId="1" fillId="0" borderId="0" xfId="0" applyNumberFormat="1" applyFont="1" applyAlignment="1">
      <alignment vertical="bottom"/>
    </xf>
    <xf numFmtId="0" fontId="1" fillId="0" borderId="0" xfId="0" applyNumberFormat="1" applyFont="1" applyAlignment="1">
      <alignment vertical="bottom"/>
    </xf>
    <xf numFmtId="0" fontId="1" fillId="0" borderId="0" xfId="0" applyFont="1" applyAlignment="1">
      <alignment vertical="bottom"/>
    </xf>
  </cellXfs>
  <cellStyles count="1">
    <cellStyle name="常规" xfId="0" builtinId="0"/>
  </cellStyles>
  <dxfs count="0"/>
  <tableStyles defaultTableStyle="TableStyleMedium2" defaultPivotStyle="PivotStyleLight16"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KI133"/>
  <sheetViews>
    <sheetView tabSelected="1" workbookViewId="0" topLeftCell="B1" zoomScale="63">
      <selection activeCell="C15" sqref="C15"/>
    </sheetView>
  </sheetViews>
  <sheetFormatPr defaultRowHeight="14.4" defaultColWidth="9"/>
  <cols>
    <col min="1" max="1" customWidth="1" width="5.5546875" style="0"/>
    <col min="2" max="2" customWidth="1" width="52.33203" style="1"/>
    <col min="3" max="3" customWidth="1" width="37.441406" style="1"/>
    <col min="4" max="4" customWidth="1" width="9.441406" style="0"/>
    <col min="5" max="5" customWidth="1" width="8.6640625" style="0"/>
    <col min="6" max="6" customWidth="1" width="51.21875" style="0"/>
    <col min="7" max="7" customWidth="1" width="13.0" style="0"/>
    <col min="8" max="8" customWidth="1" width="14.6640625" style="0"/>
    <col min="9" max="9" customWidth="1" width="10.441406" style="0"/>
    <col min="10" max="256" customWidth="1" width="8.6640625" style="0"/>
    <col min="257" max="257" customWidth="1" width="9.0" style="0"/>
  </cols>
  <sheetData>
    <row r="1" spans="8:8" ht="23.25" customHeight="1">
      <c r="B1" s="2" t="s">
        <v>0</v>
      </c>
    </row>
    <row r="3" spans="8:8">
      <c r="B3" s="3" t="s">
        <v>1</v>
      </c>
      <c r="C3" s="4"/>
    </row>
    <row r="4" spans="8:8" ht="15.2">
      <c r="B4" s="3" t="s">
        <v>2</v>
      </c>
      <c r="C4" s="5" t="s">
        <v>1866</v>
      </c>
    </row>
    <row r="5" spans="8:8" ht="15.0" customHeight="1">
      <c r="B5" s="3" t="s">
        <v>3</v>
      </c>
      <c r="C5" s="6" t="s">
        <v>1867</v>
      </c>
    </row>
    <row r="6" spans="8:8" ht="15.0" customHeight="1">
      <c r="B6" s="3" t="s">
        <v>4</v>
      </c>
      <c r="C6" s="4"/>
    </row>
    <row r="7" spans="8:8" ht="15.0" customHeight="1">
      <c r="B7" s="3"/>
      <c r="C7" s="7"/>
    </row>
    <row r="8" spans="8:8" ht="15.0" customHeight="1">
      <c r="A8">
        <v>1.0</v>
      </c>
      <c r="B8" s="3" t="s">
        <v>5</v>
      </c>
      <c r="C8" s="8" t="s">
        <v>1868</v>
      </c>
    </row>
    <row r="9" spans="8:8" ht="14.1" customHeight="1">
      <c r="A9">
        <v>2.0</v>
      </c>
      <c r="B9" s="3" t="s">
        <v>6</v>
      </c>
      <c r="C9" s="9" t="s">
        <v>181</v>
      </c>
    </row>
    <row r="10" spans="8:8" ht="14.1" customHeight="1">
      <c r="A10">
        <v>3.0</v>
      </c>
      <c r="B10" s="3" t="s">
        <v>8</v>
      </c>
      <c r="C10" s="10" t="s">
        <v>184</v>
      </c>
    </row>
    <row r="11" spans="8:8" ht="14.1" customHeight="1">
      <c r="B11" s="11" t="s">
        <v>233</v>
      </c>
      <c r="C11" s="8" t="s">
        <v>1868</v>
      </c>
    </row>
    <row r="12" spans="8:8" ht="15.2">
      <c r="B12" s="3" t="s">
        <v>234</v>
      </c>
      <c r="C12" s="12">
        <v>9.920300303E9</v>
      </c>
    </row>
    <row r="13" spans="8:8">
      <c r="A13">
        <v>4.0</v>
      </c>
      <c r="B13" s="3" t="s">
        <v>10</v>
      </c>
      <c r="C13" s="13"/>
    </row>
    <row r="14" spans="8:8" ht="14.1" customHeight="1">
      <c r="B14" s="14" t="s">
        <v>11</v>
      </c>
      <c r="C14" s="8" t="s">
        <v>1869</v>
      </c>
    </row>
    <row r="15" spans="8:8" ht="14.1" customHeight="1">
      <c r="B15" s="15" t="s">
        <v>12</v>
      </c>
      <c r="C15" s="6" t="s">
        <v>519</v>
      </c>
    </row>
    <row r="16" spans="8:8" ht="14.1" customHeight="1">
      <c r="B16" s="15" t="s">
        <v>14</v>
      </c>
      <c r="C16" s="6" t="s">
        <v>1871</v>
      </c>
    </row>
    <row r="17" spans="8:8" ht="14.1" customHeight="1">
      <c r="B17" s="16" t="s">
        <v>230</v>
      </c>
      <c r="C17" s="6" t="s">
        <v>1872</v>
      </c>
    </row>
    <row r="18" spans="8:8" ht="14.1" customHeight="1">
      <c r="B18" s="14" t="s">
        <v>13</v>
      </c>
      <c r="C18" s="6"/>
    </row>
    <row r="19" spans="8:8" ht="14.1" customHeight="1">
      <c r="B19" s="14" t="s">
        <v>15</v>
      </c>
      <c r="C19" s="6" t="s">
        <v>1873</v>
      </c>
    </row>
    <row r="20" spans="8:8" ht="14.1" customHeight="1">
      <c r="B20" s="15" t="s">
        <v>16</v>
      </c>
      <c r="C20" s="4" t="s">
        <v>316</v>
      </c>
    </row>
    <row r="21" spans="8:8" ht="14.1" customHeight="1">
      <c r="B21" s="14" t="s">
        <v>17</v>
      </c>
      <c r="C21" s="4"/>
    </row>
    <row r="22" spans="8:8" ht="14.1" customHeight="1">
      <c r="A22">
        <v>5.0</v>
      </c>
      <c r="B22" s="3" t="s">
        <v>18</v>
      </c>
      <c r="C22" s="17" t="s">
        <v>434</v>
      </c>
    </row>
    <row r="23" spans="8:8" ht="14.1" customHeight="1">
      <c r="A23">
        <v>6.0</v>
      </c>
      <c r="B23" s="3" t="s">
        <v>19</v>
      </c>
      <c r="C23" s="18">
        <v>21.0</v>
      </c>
    </row>
    <row r="24" spans="8:8" ht="15.2">
      <c r="A24">
        <v>7.0</v>
      </c>
      <c r="B24" s="3" t="s">
        <v>20</v>
      </c>
      <c r="C24" s="18">
        <v>21.0</v>
      </c>
    </row>
    <row r="25" spans="8:8" ht="30.4">
      <c r="A25">
        <v>8.0</v>
      </c>
      <c r="B25" s="3" t="s">
        <v>21</v>
      </c>
      <c r="C25" s="17" t="s">
        <v>1882</v>
      </c>
    </row>
    <row r="26" spans="8:8" ht="15.2">
      <c r="A26">
        <v>9.0</v>
      </c>
      <c r="B26" s="3" t="s">
        <v>22</v>
      </c>
      <c r="C26" s="9" t="s">
        <v>187</v>
      </c>
    </row>
    <row r="27" spans="8:8" ht="14.1" customHeight="1">
      <c r="A27">
        <v>10.0</v>
      </c>
      <c r="B27" s="3" t="s">
        <v>23</v>
      </c>
      <c r="C27" s="13"/>
    </row>
    <row r="28" spans="8:8" ht="15.2">
      <c r="B28" s="14" t="s">
        <v>24</v>
      </c>
      <c r="C28" s="18">
        <v>3.0</v>
      </c>
    </row>
    <row r="29" spans="8:8" ht="14.1" customHeight="1">
      <c r="B29" s="14" t="s">
        <v>26</v>
      </c>
      <c r="C29" s="18">
        <v>1.0</v>
      </c>
    </row>
    <row r="30" spans="8:8" ht="14.1" customHeight="1">
      <c r="B30" s="14" t="s">
        <v>243</v>
      </c>
      <c r="C30" s="18">
        <v>1.0</v>
      </c>
    </row>
    <row r="31" spans="8:8" ht="14.1" customHeight="1">
      <c r="B31" s="14" t="s">
        <v>30</v>
      </c>
      <c r="C31" s="18">
        <v>1.0</v>
      </c>
    </row>
    <row r="32" spans="8:8" ht="14.1" customHeight="1">
      <c r="B32" s="14" t="s">
        <v>32</v>
      </c>
      <c r="C32" s="18">
        <v>0.0</v>
      </c>
    </row>
    <row r="33" spans="8:8" ht="15.0" customHeight="1">
      <c r="B33" s="14" t="s">
        <v>34</v>
      </c>
      <c r="C33" s="18">
        <v>0.0</v>
      </c>
    </row>
    <row r="34" spans="8:8" ht="15.0" customHeight="1">
      <c r="B34" s="14" t="s">
        <v>36</v>
      </c>
      <c r="C34" s="18">
        <v>1.0</v>
      </c>
    </row>
    <row r="35" spans="8:8" ht="15.0" customHeight="1">
      <c r="B35" s="14" t="s">
        <v>37</v>
      </c>
      <c r="C35" s="18">
        <v>1.0</v>
      </c>
    </row>
    <row r="36" spans="8:8" ht="15.0" customHeight="1">
      <c r="B36" s="14" t="s">
        <v>38</v>
      </c>
      <c r="C36" s="18">
        <v>1.0</v>
      </c>
    </row>
    <row r="37" spans="8:8" ht="15.0" customHeight="1">
      <c r="B37" s="14" t="s">
        <v>39</v>
      </c>
      <c r="C37" s="18">
        <v>1.0</v>
      </c>
    </row>
    <row r="38" spans="8:8" ht="15.0" customHeight="1">
      <c r="A38" s="19"/>
      <c r="B38" s="14" t="s">
        <v>40</v>
      </c>
      <c r="C38" s="18">
        <v>1.0</v>
      </c>
    </row>
    <row r="39" spans="8:8" ht="15.0" customHeight="1">
      <c r="B39" s="14" t="s">
        <v>41</v>
      </c>
      <c r="C39" s="18">
        <v>0.0</v>
      </c>
    </row>
    <row r="40" spans="8:8" ht="15.0" customHeight="1">
      <c r="B40" s="15" t="s">
        <v>25</v>
      </c>
      <c r="C40" s="18">
        <v>0.0</v>
      </c>
    </row>
    <row r="41" spans="8:8" ht="15.0" customHeight="1">
      <c r="B41" s="15" t="s">
        <v>27</v>
      </c>
      <c r="C41" s="18">
        <v>0.0</v>
      </c>
    </row>
    <row r="42" spans="8:8" ht="15.0" customHeight="1">
      <c r="B42" s="15" t="s">
        <v>29</v>
      </c>
      <c r="C42" s="18">
        <v>0.0</v>
      </c>
    </row>
    <row r="43" spans="8:8" ht="15.0" customHeight="1">
      <c r="B43" s="15" t="s">
        <v>31</v>
      </c>
      <c r="C43" s="18">
        <v>0.0</v>
      </c>
    </row>
    <row r="44" spans="8:8" ht="15.0" customHeight="1">
      <c r="B44" s="15" t="s">
        <v>33</v>
      </c>
      <c r="C44" s="18">
        <v>0.0</v>
      </c>
    </row>
    <row r="45" spans="8:8" ht="15.0" customHeight="1">
      <c r="B45" s="15" t="s">
        <v>35</v>
      </c>
      <c r="C45" s="18">
        <v>0.0</v>
      </c>
    </row>
    <row r="46" spans="8:8" ht="15.0" customHeight="1">
      <c r="A46">
        <v>11.0</v>
      </c>
      <c r="B46" s="20" t="s">
        <v>42</v>
      </c>
      <c r="C46" s="13"/>
    </row>
    <row r="47" spans="8:8" ht="15.0" customHeight="1">
      <c r="B47" s="15" t="s">
        <v>44</v>
      </c>
      <c r="C47" s="17" t="s">
        <v>1881</v>
      </c>
    </row>
    <row r="48" spans="8:8" ht="15.0" customHeight="1">
      <c r="B48" s="15" t="s">
        <v>45</v>
      </c>
      <c r="C48" s="17" t="s">
        <v>1877</v>
      </c>
    </row>
    <row r="49" spans="8:8" ht="15.0" customHeight="1">
      <c r="B49" s="15" t="s">
        <v>46</v>
      </c>
      <c r="C49" s="17" t="s">
        <v>347</v>
      </c>
    </row>
    <row r="50" spans="8:8" ht="15.0" customHeight="1">
      <c r="B50" s="14" t="s">
        <v>47</v>
      </c>
      <c r="C50" s="17" t="s">
        <v>1876</v>
      </c>
    </row>
    <row r="51" spans="8:8" ht="15.0" customHeight="1">
      <c r="A51">
        <v>12.0</v>
      </c>
      <c r="B51" s="21" t="s">
        <v>48</v>
      </c>
      <c r="C51" s="22" t="str">
        <f>Reference!B20</f>
        <v>Residential</v>
      </c>
    </row>
    <row r="52" spans="8:8" ht="15.0" customHeight="1">
      <c r="A52">
        <v>13.0</v>
      </c>
      <c r="B52" s="1" t="s">
        <v>50</v>
      </c>
      <c r="C52" s="23" t="s">
        <v>193</v>
      </c>
    </row>
    <row r="53" spans="8:8" ht="15.0" customHeight="1">
      <c r="A53">
        <v>14.0</v>
      </c>
      <c r="B53" s="20" t="s">
        <v>43</v>
      </c>
      <c r="C53" s="24">
        <v>2024.0</v>
      </c>
    </row>
    <row r="54" spans="8:8" ht="15.0" customHeight="1">
      <c r="A54">
        <v>15.0</v>
      </c>
      <c r="B54" s="3" t="s">
        <v>52</v>
      </c>
      <c r="C54" s="13"/>
    </row>
    <row r="55" spans="8:8" ht="15.0" customHeight="1">
      <c r="B55" s="15" t="s">
        <v>53</v>
      </c>
      <c r="C55" s="25" t="s">
        <v>54</v>
      </c>
      <c r="F55" t="s">
        <v>267</v>
      </c>
    </row>
    <row r="56" spans="8:8" ht="15.0" customHeight="1">
      <c r="B56" s="15" t="s">
        <v>55</v>
      </c>
      <c r="C56" s="25" t="s">
        <v>54</v>
      </c>
      <c r="G56" s="26" t="s">
        <v>313</v>
      </c>
      <c r="H56" s="26"/>
    </row>
    <row r="57" spans="8:8" ht="15.0" customHeight="1">
      <c r="A57" s="19"/>
      <c r="B57" s="27" t="s">
        <v>56</v>
      </c>
      <c r="C57" s="18" t="s">
        <v>314</v>
      </c>
      <c r="E57" s="28"/>
      <c r="F57" s="29"/>
      <c r="G57" s="30" t="s">
        <v>312</v>
      </c>
      <c r="H57" s="30" t="s">
        <v>59</v>
      </c>
    </row>
    <row r="58" spans="8:8" ht="15.0" customHeight="1">
      <c r="B58" s="27" t="s">
        <v>57</v>
      </c>
      <c r="C58" s="25" t="s">
        <v>54</v>
      </c>
      <c r="F58" s="31" t="s">
        <v>268</v>
      </c>
      <c r="G58" s="32"/>
      <c r="H58" s="32"/>
    </row>
    <row r="59" spans="8:8" ht="14.8">
      <c r="B59" s="15" t="s">
        <v>58</v>
      </c>
      <c r="C59" s="25" t="s">
        <v>54</v>
      </c>
      <c r="F59" s="31" t="s">
        <v>269</v>
      </c>
      <c r="G59" s="32"/>
      <c r="H59" s="32"/>
    </row>
    <row r="60" spans="8:8" ht="15.0" customHeight="1">
      <c r="B60" s="15" t="s">
        <v>60</v>
      </c>
      <c r="C60" s="25" t="s">
        <v>54</v>
      </c>
      <c r="F60" s="31" t="s">
        <v>60</v>
      </c>
      <c r="G60" s="32"/>
      <c r="H60" s="32"/>
    </row>
    <row r="61" spans="8:8" ht="15.0" customHeight="1">
      <c r="B61" s="15" t="s">
        <v>61</v>
      </c>
      <c r="C61" s="25" t="s">
        <v>54</v>
      </c>
      <c r="F61" s="31" t="s">
        <v>61</v>
      </c>
      <c r="G61" s="32"/>
      <c r="H61" s="32"/>
    </row>
    <row r="62" spans="8:8" ht="15.0" customHeight="1">
      <c r="B62" s="15" t="s">
        <v>62</v>
      </c>
      <c r="C62" s="25" t="s">
        <v>54</v>
      </c>
      <c r="F62" s="31" t="s">
        <v>270</v>
      </c>
      <c r="G62" s="33"/>
      <c r="H62" s="32"/>
    </row>
    <row r="63" spans="8:8" ht="15.0" customHeight="1">
      <c r="B63" s="15" t="s">
        <v>63</v>
      </c>
      <c r="C63" s="25" t="s">
        <v>54</v>
      </c>
      <c r="F63" s="34" t="s">
        <v>63</v>
      </c>
      <c r="G63" s="32"/>
      <c r="H63" s="32"/>
    </row>
    <row r="64" spans="8:8" ht="15.0" customHeight="1">
      <c r="B64" s="15" t="s">
        <v>241</v>
      </c>
      <c r="C64" s="35">
        <v>1.0</v>
      </c>
      <c r="F64" s="36" t="s">
        <v>311</v>
      </c>
      <c r="G64" s="32" t="s">
        <v>186</v>
      </c>
      <c r="H64" s="37"/>
    </row>
    <row r="65" spans="8:8" ht="15.0" customHeight="1">
      <c r="A65">
        <v>16.0</v>
      </c>
      <c r="B65" s="38" t="s">
        <v>64</v>
      </c>
      <c r="C65" s="13"/>
    </row>
    <row r="66" spans="8:8" ht="15.0" customHeight="1">
      <c r="B66" s="15" t="s">
        <v>65</v>
      </c>
      <c r="C66" s="23" t="s">
        <v>932</v>
      </c>
      <c r="F66" s="39" t="s">
        <v>292</v>
      </c>
    </row>
    <row r="67" spans="8:8" ht="15.0" customHeight="1">
      <c r="B67" s="15" t="s">
        <v>67</v>
      </c>
      <c r="C67" s="23" t="str">
        <f>Reference!B54</f>
        <v>Brick</v>
      </c>
    </row>
    <row r="68" spans="8:8" ht="15.0" customHeight="1">
      <c r="B68" s="15" t="s">
        <v>69</v>
      </c>
      <c r="C68" s="22" t="str">
        <f>Reference!B60</f>
        <v>Flush doors with wooden door frames</v>
      </c>
      <c r="F68" s="40" t="s">
        <v>296</v>
      </c>
      <c r="G68" s="41"/>
    </row>
    <row r="69" spans="8:8" ht="15.0" customHeight="1">
      <c r="B69" s="15" t="s">
        <v>71</v>
      </c>
      <c r="C69" s="9" t="s">
        <v>206</v>
      </c>
      <c r="F69" s="42" t="s">
        <v>293</v>
      </c>
      <c r="G69" s="32" t="s">
        <v>295</v>
      </c>
    </row>
    <row r="70" spans="8:8">
      <c r="B70" s="15" t="s">
        <v>73</v>
      </c>
      <c r="C70" s="22" t="s">
        <v>215</v>
      </c>
      <c r="F70" s="42" t="s">
        <v>297</v>
      </c>
      <c r="G70" s="32" t="s">
        <v>295</v>
      </c>
    </row>
    <row r="71" spans="8:8" ht="15.0" customHeight="1">
      <c r="B71" s="15" t="s">
        <v>75</v>
      </c>
      <c r="C71" s="25" t="s">
        <v>76</v>
      </c>
      <c r="F71" s="42" t="s">
        <v>298</v>
      </c>
      <c r="G71" s="32" t="s">
        <v>295</v>
      </c>
    </row>
    <row r="72" spans="8:8" ht="15.0" customHeight="1">
      <c r="B72" s="15" t="s">
        <v>77</v>
      </c>
      <c r="C72" s="22" t="str">
        <f>Reference!B99</f>
        <v>Cement Paint</v>
      </c>
      <c r="F72" s="43" t="s">
        <v>299</v>
      </c>
      <c r="G72" s="32" t="s">
        <v>295</v>
      </c>
    </row>
    <row r="73" spans="8:8" ht="15.0" customHeight="1">
      <c r="B73" s="15" t="s">
        <v>79</v>
      </c>
      <c r="C73" s="25" t="str">
        <f>Reference!B104</f>
        <v>Concealed</v>
      </c>
    </row>
    <row r="74" spans="8:8" ht="15.0" customHeight="1">
      <c r="B74" s="15" t="s">
        <v>81</v>
      </c>
      <c r="C74" s="25" t="str">
        <f>Reference!B111</f>
        <v>Concealed</v>
      </c>
      <c r="F74" s="40" t="s">
        <v>300</v>
      </c>
      <c r="G74" s="41"/>
    </row>
    <row r="75" spans="8:8" ht="15.0" customHeight="1">
      <c r="B75" s="15" t="s">
        <v>82</v>
      </c>
      <c r="C75" s="9" t="s">
        <v>208</v>
      </c>
      <c r="F75" s="42" t="s">
        <v>304</v>
      </c>
      <c r="G75" s="32" t="s">
        <v>295</v>
      </c>
    </row>
    <row r="76" spans="8:8" ht="15.0" customHeight="1">
      <c r="B76" s="15" t="s">
        <v>40</v>
      </c>
      <c r="C76" s="25" t="s">
        <v>271</v>
      </c>
      <c r="F76" s="42" t="s">
        <v>302</v>
      </c>
      <c r="G76" s="32" t="s">
        <v>295</v>
      </c>
    </row>
    <row r="77" spans="8:8" ht="15.0" customHeight="1">
      <c r="B77" s="15" t="s">
        <v>85</v>
      </c>
      <c r="C77" s="44" t="s">
        <v>68</v>
      </c>
      <c r="F77" s="42" t="s">
        <v>301</v>
      </c>
      <c r="G77" s="32" t="s">
        <v>295</v>
      </c>
    </row>
    <row r="78" spans="8:8" ht="15.0" customHeight="1">
      <c r="B78" s="15" t="s">
        <v>86</v>
      </c>
      <c r="C78" s="17"/>
      <c r="F78" s="42" t="s">
        <v>303</v>
      </c>
      <c r="G78" s="32" t="s">
        <v>295</v>
      </c>
    </row>
    <row r="79" spans="8:8" ht="15.0" customHeight="1">
      <c r="B79" s="45" t="s">
        <v>87</v>
      </c>
      <c r="C79" s="18">
        <v>3.0</v>
      </c>
      <c r="F79" s="42" t="s">
        <v>305</v>
      </c>
      <c r="G79" s="32" t="s">
        <v>295</v>
      </c>
    </row>
    <row r="80" spans="8:8" ht="15.0" customHeight="1">
      <c r="A80">
        <v>17.0</v>
      </c>
      <c r="B80" s="38" t="s">
        <v>88</v>
      </c>
      <c r="C80" s="46"/>
    </row>
    <row r="81" spans="8:8" ht="15.0" customHeight="1">
      <c r="A81">
        <v>18.0</v>
      </c>
      <c r="B81" s="38" t="s">
        <v>89</v>
      </c>
      <c r="C81" s="47"/>
      <c r="F81" s="40" t="s">
        <v>306</v>
      </c>
      <c r="G81" s="41"/>
    </row>
    <row r="82" spans="8:8" ht="15.0" customHeight="1">
      <c r="A82">
        <v>19.0</v>
      </c>
      <c r="B82" s="38" t="s">
        <v>228</v>
      </c>
      <c r="C82" s="18" t="s">
        <v>238</v>
      </c>
      <c r="F82" s="42" t="s">
        <v>304</v>
      </c>
      <c r="G82" s="32" t="s">
        <v>295</v>
      </c>
    </row>
    <row r="83" spans="8:8" ht="15.0" customHeight="1">
      <c r="B83" s="45" t="s">
        <v>229</v>
      </c>
      <c r="C83" s="18"/>
      <c r="F83" s="42" t="s">
        <v>307</v>
      </c>
      <c r="G83" s="32" t="s">
        <v>295</v>
      </c>
    </row>
    <row r="84" spans="8:8" ht="15.0" customHeight="1">
      <c r="B84" s="45" t="s">
        <v>232</v>
      </c>
      <c r="C84" s="18"/>
      <c r="F84" s="42" t="s">
        <v>308</v>
      </c>
      <c r="G84" s="32" t="s">
        <v>295</v>
      </c>
    </row>
    <row r="85" spans="8:8" ht="15.0" customHeight="1">
      <c r="A85">
        <v>20.0</v>
      </c>
      <c r="B85" s="38" t="s">
        <v>90</v>
      </c>
      <c r="C85" s="13"/>
      <c r="F85" s="42" t="s">
        <v>309</v>
      </c>
      <c r="G85" s="32" t="s">
        <v>294</v>
      </c>
    </row>
    <row r="86" spans="8:8" ht="15.0" customHeight="1">
      <c r="A86">
        <v>21.0</v>
      </c>
      <c r="B86" s="38" t="s">
        <v>91</v>
      </c>
      <c r="C86" s="48">
        <v>18.51688</v>
      </c>
    </row>
    <row r="87" spans="8:8" ht="15.0" customHeight="1">
      <c r="A87">
        <v>22.0</v>
      </c>
      <c r="B87" s="38" t="s">
        <v>92</v>
      </c>
      <c r="C87" s="48">
        <v>73.728829</v>
      </c>
    </row>
    <row r="88" spans="8:8" ht="15.0" customHeight="1">
      <c r="A88">
        <v>23.0</v>
      </c>
      <c r="B88" s="38" t="s">
        <v>93</v>
      </c>
      <c r="C88" s="49" t="s">
        <v>1319</v>
      </c>
    </row>
    <row r="89" spans="8:8" ht="15.0" customHeight="1">
      <c r="A89">
        <v>24.0</v>
      </c>
      <c r="B89" s="38" t="s">
        <v>94</v>
      </c>
      <c r="C89" s="18" t="s">
        <v>1879</v>
      </c>
    </row>
    <row r="90" spans="8:8" ht="14.8">
      <c r="A90">
        <v>25.0</v>
      </c>
      <c r="B90" s="50" t="s">
        <v>235</v>
      </c>
      <c r="C90" s="51" t="s">
        <v>264</v>
      </c>
    </row>
    <row r="91" spans="8:8" ht="15.2">
      <c r="A91">
        <v>26.0</v>
      </c>
      <c r="B91" s="50" t="s">
        <v>310</v>
      </c>
      <c r="C91" s="51" t="s">
        <v>188</v>
      </c>
    </row>
    <row r="92" spans="8:8" ht="15.2">
      <c r="A92">
        <v>27.0</v>
      </c>
      <c r="B92" s="50" t="s">
        <v>290</v>
      </c>
      <c r="C92" s="52">
        <v>5.0</v>
      </c>
    </row>
    <row r="93" spans="8:8" ht="15.2">
      <c r="A93">
        <v>28.0</v>
      </c>
      <c r="B93" s="50" t="s">
        <v>291</v>
      </c>
      <c r="C93" s="53" t="s">
        <v>1880</v>
      </c>
    </row>
    <row r="94" spans="8:8">
      <c r="B94" s="54"/>
      <c r="C94" s="55"/>
    </row>
    <row r="95" spans="8:8">
      <c r="C95" s="56" t="s">
        <v>247</v>
      </c>
      <c r="D95" s="57" t="s">
        <v>248</v>
      </c>
      <c r="E95" s="57" t="s">
        <v>249</v>
      </c>
      <c r="F95" s="57" t="s">
        <v>250</v>
      </c>
    </row>
    <row r="96" spans="8:8">
      <c r="C96" s="58"/>
      <c r="D96" s="57" t="s">
        <v>251</v>
      </c>
      <c r="E96" s="57" t="s">
        <v>251</v>
      </c>
      <c r="F96" s="57" t="s">
        <v>252</v>
      </c>
    </row>
    <row r="97" spans="8:8" ht="15.2">
      <c r="C97" s="59" t="s">
        <v>246</v>
      </c>
      <c r="D97" s="60"/>
      <c r="E97" s="61"/>
      <c r="F97" s="62">
        <f t="shared" si="0" ref="F97:F130">E97*D97</f>
        <v>0.0</v>
      </c>
    </row>
    <row r="98" spans="8:8" ht="15.2">
      <c r="C98" s="63" t="s">
        <v>244</v>
      </c>
      <c r="D98" s="64">
        <v>9.92</v>
      </c>
      <c r="E98" s="65">
        <v>14.985</v>
      </c>
      <c r="F98" s="62">
        <f t="shared" si="0"/>
        <v>148.6512</v>
      </c>
    </row>
    <row r="99" spans="8:8" ht="15.2">
      <c r="C99" s="59" t="s">
        <v>28</v>
      </c>
      <c r="D99" s="66">
        <v>6.785</v>
      </c>
      <c r="E99" s="67">
        <v>7.375</v>
      </c>
      <c r="F99" s="62">
        <f t="shared" si="0"/>
        <v>50.039375</v>
      </c>
    </row>
    <row r="100" spans="8:8" ht="15.2">
      <c r="C100" s="63" t="s">
        <v>277</v>
      </c>
      <c r="D100" s="68">
        <v>3.23</v>
      </c>
      <c r="E100" s="69">
        <v>5.085</v>
      </c>
      <c r="F100" s="62">
        <f t="shared" si="0"/>
        <v>16.42455</v>
      </c>
    </row>
    <row r="101" spans="8:8" ht="15.2">
      <c r="C101" s="59" t="s">
        <v>239</v>
      </c>
      <c r="D101" s="70">
        <v>3.17</v>
      </c>
      <c r="E101" s="71">
        <v>10.06</v>
      </c>
      <c r="F101" s="62">
        <f t="shared" si="0"/>
        <v>31.8902</v>
      </c>
    </row>
    <row r="102" spans="8:8" ht="15.2">
      <c r="C102" s="63" t="s">
        <v>240</v>
      </c>
      <c r="D102" s="72">
        <v>3.14</v>
      </c>
      <c r="E102" s="73">
        <v>10.95</v>
      </c>
      <c r="F102" s="62">
        <f t="shared" si="0"/>
        <v>34.383</v>
      </c>
    </row>
    <row r="103" spans="8:8" ht="15.2">
      <c r="C103" s="59" t="s">
        <v>36</v>
      </c>
      <c r="D103" s="74">
        <v>3.675</v>
      </c>
      <c r="E103" s="75">
        <v>5.075</v>
      </c>
      <c r="F103" s="62">
        <f t="shared" si="0"/>
        <v>18.650624999999998</v>
      </c>
    </row>
    <row r="104" spans="8:8" ht="15.2">
      <c r="C104" s="59" t="s">
        <v>276</v>
      </c>
      <c r="D104" s="76">
        <v>10.92</v>
      </c>
      <c r="E104" s="77">
        <v>10.42</v>
      </c>
      <c r="F104" s="62">
        <f t="shared" si="0"/>
        <v>113.7864</v>
      </c>
    </row>
    <row r="105" spans="8:8" ht="15.2">
      <c r="C105" s="59" t="s">
        <v>37</v>
      </c>
      <c r="D105" s="78">
        <v>7.13</v>
      </c>
      <c r="E105" s="79">
        <v>4.275</v>
      </c>
      <c r="F105" s="62">
        <f t="shared" si="0"/>
        <v>30.48075</v>
      </c>
    </row>
    <row r="106" spans="8:8" ht="15.2">
      <c r="C106" s="59" t="s">
        <v>279</v>
      </c>
      <c r="D106" s="80"/>
      <c r="E106" s="81"/>
      <c r="F106" s="62">
        <f t="shared" si="0"/>
        <v>0.0</v>
      </c>
    </row>
    <row r="107" spans="8:8" ht="15.2">
      <c r="C107" s="59" t="s">
        <v>278</v>
      </c>
      <c r="D107" s="82"/>
      <c r="E107" s="83"/>
      <c r="F107" s="62">
        <f t="shared" si="0"/>
        <v>0.0</v>
      </c>
    </row>
    <row r="108" spans="8:8" ht="15.2">
      <c r="C108" s="59" t="s">
        <v>37</v>
      </c>
      <c r="D108" s="84"/>
      <c r="E108" s="85"/>
      <c r="F108" s="62">
        <f t="shared" si="0"/>
        <v>0.0</v>
      </c>
    </row>
    <row r="109" spans="8:8" ht="15.2">
      <c r="C109" s="59" t="s">
        <v>239</v>
      </c>
      <c r="D109" s="86"/>
      <c r="E109" s="87"/>
      <c r="F109" s="62">
        <f t="shared" si="0"/>
        <v>0.0</v>
      </c>
    </row>
    <row r="110" spans="8:8" ht="15.45">
      <c r="C110" s="59" t="s">
        <v>37</v>
      </c>
      <c r="D110" s="88"/>
      <c r="E110" s="89"/>
      <c r="F110" s="62">
        <f t="shared" si="0"/>
        <v>0.0</v>
      </c>
    </row>
    <row r="111" spans="8:8" ht="15.45">
      <c r="C111" s="59" t="s">
        <v>239</v>
      </c>
      <c r="D111" s="90"/>
      <c r="E111" s="91"/>
      <c r="F111" s="62">
        <f t="shared" si="0"/>
        <v>0.0</v>
      </c>
    </row>
    <row r="112" spans="8:8" ht="15.25">
      <c r="C112" s="63" t="s">
        <v>240</v>
      </c>
      <c r="D112" s="92"/>
      <c r="E112" s="92"/>
      <c r="F112" s="62">
        <f t="shared" si="0"/>
        <v>0.0</v>
      </c>
    </row>
    <row r="113" spans="8:8" ht="15.25">
      <c r="C113" s="63" t="s">
        <v>254</v>
      </c>
      <c r="D113" s="92"/>
      <c r="E113" s="92"/>
      <c r="F113" s="62">
        <f t="shared" si="0"/>
        <v>0.0</v>
      </c>
    </row>
    <row r="114" spans="8:8">
      <c r="C114" s="63" t="s">
        <v>255</v>
      </c>
      <c r="D114" s="92"/>
      <c r="E114" s="92"/>
      <c r="F114" s="62">
        <f t="shared" si="0"/>
        <v>0.0</v>
      </c>
    </row>
    <row r="115" spans="8:8">
      <c r="C115" s="59" t="s">
        <v>279</v>
      </c>
      <c r="D115" s="92"/>
      <c r="E115" s="92"/>
      <c r="F115" s="62">
        <f t="shared" si="0"/>
        <v>0.0</v>
      </c>
    </row>
    <row r="116" spans="8:8">
      <c r="C116" s="59" t="s">
        <v>280</v>
      </c>
      <c r="D116" s="92"/>
      <c r="E116" s="92"/>
      <c r="F116" s="62">
        <f t="shared" si="0"/>
        <v>0.0</v>
      </c>
    </row>
    <row r="117" spans="8:8">
      <c r="C117" s="59" t="s">
        <v>281</v>
      </c>
      <c r="D117" s="92"/>
      <c r="E117" s="92"/>
      <c r="F117" s="62">
        <f t="shared" si="0"/>
        <v>0.0</v>
      </c>
    </row>
    <row r="118" spans="8:8">
      <c r="C118" s="59" t="s">
        <v>282</v>
      </c>
      <c r="D118" s="92"/>
      <c r="E118" s="92"/>
      <c r="F118" s="62">
        <f t="shared" si="0"/>
        <v>0.0</v>
      </c>
    </row>
    <row r="119" spans="8:8">
      <c r="C119" s="59" t="s">
        <v>283</v>
      </c>
      <c r="D119" s="92"/>
      <c r="E119" s="92"/>
      <c r="F119" s="62">
        <f t="shared" si="0"/>
        <v>0.0</v>
      </c>
    </row>
    <row r="120" spans="8:8">
      <c r="C120" s="59" t="s">
        <v>284</v>
      </c>
      <c r="D120" s="92"/>
      <c r="E120" s="92"/>
      <c r="F120" s="62">
        <f t="shared" si="0"/>
        <v>0.0</v>
      </c>
    </row>
    <row r="121" spans="8:8" ht="14.95">
      <c r="C121" s="59" t="s">
        <v>285</v>
      </c>
      <c r="D121" s="92"/>
      <c r="E121" s="92"/>
      <c r="F121" s="62">
        <f t="shared" si="0"/>
        <v>0.0</v>
      </c>
    </row>
    <row r="122" spans="8:8">
      <c r="C122" s="59" t="s">
        <v>286</v>
      </c>
      <c r="D122" s="92"/>
      <c r="E122" s="92"/>
      <c r="F122" s="62">
        <f t="shared" si="0"/>
        <v>0.0</v>
      </c>
    </row>
    <row r="123" spans="8:8">
      <c r="C123" s="59" t="s">
        <v>287</v>
      </c>
      <c r="D123" s="92"/>
      <c r="E123" s="92"/>
      <c r="F123" s="62">
        <f t="shared" si="0"/>
        <v>0.0</v>
      </c>
    </row>
    <row r="124" spans="8:8">
      <c r="C124" s="59" t="s">
        <v>286</v>
      </c>
      <c r="D124" s="92"/>
      <c r="E124" s="92"/>
      <c r="F124" s="62">
        <f t="shared" si="0"/>
        <v>0.0</v>
      </c>
    </row>
    <row r="125" spans="8:8" ht="14.95">
      <c r="C125" s="59" t="s">
        <v>289</v>
      </c>
      <c r="D125" s="92"/>
      <c r="E125" s="92"/>
      <c r="F125" s="62">
        <f t="shared" si="0"/>
        <v>0.0</v>
      </c>
    </row>
    <row r="126" spans="8:8">
      <c r="C126" s="93"/>
      <c r="D126" s="92"/>
      <c r="E126" s="92"/>
      <c r="F126" s="62">
        <f t="shared" si="0"/>
        <v>0.0</v>
      </c>
    </row>
    <row r="127" spans="8:8">
      <c r="C127" s="93"/>
      <c r="D127" s="92"/>
      <c r="E127" s="92"/>
      <c r="F127" s="62">
        <f t="shared" si="0"/>
        <v>0.0</v>
      </c>
    </row>
    <row r="128" spans="8:8">
      <c r="C128" s="93"/>
      <c r="D128" s="92"/>
      <c r="E128" s="92"/>
      <c r="F128" s="62">
        <f t="shared" si="0"/>
        <v>0.0</v>
      </c>
    </row>
    <row r="129" spans="8:8">
      <c r="C129" s="93"/>
      <c r="D129" s="92"/>
      <c r="E129" s="92"/>
      <c r="F129" s="62">
        <f t="shared" si="0"/>
        <v>0.0</v>
      </c>
    </row>
    <row r="130" spans="8:8">
      <c r="C130" s="93"/>
      <c r="D130" s="92"/>
      <c r="E130" s="92"/>
      <c r="F130" s="62">
        <f t="shared" si="0"/>
        <v>0.0</v>
      </c>
    </row>
    <row r="131" spans="8:8">
      <c r="C131" s="94" t="s">
        <v>256</v>
      </c>
      <c r="D131" s="62"/>
      <c r="E131" s="62"/>
      <c r="F131" s="95">
        <f>SUM(F97:F130)</f>
        <v>444.3061</v>
      </c>
    </row>
    <row r="132" spans="8:8">
      <c r="C132" s="56" t="s">
        <v>257</v>
      </c>
      <c r="D132" s="62"/>
      <c r="E132" s="62"/>
      <c r="F132" s="92">
        <v>1.3</v>
      </c>
    </row>
    <row r="133" spans="8:8">
      <c r="C133" s="94" t="s">
        <v>258</v>
      </c>
      <c r="D133" s="96"/>
      <c r="E133" s="96"/>
      <c r="F133" s="96">
        <f>F132*F131</f>
        <v>577.59793</v>
      </c>
    </row>
  </sheetData>
  <sheetProtection password="e16e" sheet="1" objects="1" scenarios="1"/>
  <mergeCells count="1">
    <mergeCell ref="G56:H56"/>
  </mergeCells>
  <dataValidations count="1">
    <dataValidation allowBlank="1" type="list" errorStyle="stop" showInputMessage="1" showErrorMessage="1" sqref="C66">
      <formula1>"Can't comment at this stage.,Concreate,Stone,complete"</formula1>
    </dataValidation>
  </dataValidations>
  <pageMargins left="0.7" right="0.7" top="0.75" bottom="0.75" header="0.511805555555555" footer="0.511805555555555"/>
  <extLst>
    <ext xmlns:x14="http://schemas.microsoft.com/office/spreadsheetml/2009/9/main" uri="{CCE6A557-97BC-4b89-ADB6-D9C93CAAB3DF}">
      <x14:dataValidations xmlns:xm="http://schemas.microsoft.com/office/excel/2006/main" count="24">
        <x14:dataValidation allowBlank="1" type="list" errorStyle="stop" showInputMessage="1" showErrorMessage="1">
          <x14:formula1>
            <xm:f>Reference!$F$111:$F$116</xm:f>
          </x14:formula1>
          <xm:sqref>F132</xm:sqref>
        </x14:dataValidation>
        <x14:dataValidation allowBlank="1" type="list" errorStyle="stop" showInputMessage="1" showErrorMessage="1">
          <x14:formula1>
            <xm:f>Reference!$H$113:$H$114</xm:f>
          </x14:formula1>
          <xm:sqref>G64</xm:sqref>
        </x14:dataValidation>
        <x14:dataValidation allowBlank="1" type="list" errorStyle="stop" showInputMessage="1" showErrorMessage="1">
          <x14:formula1>
            <xm:f>Reference!$H$110:$H$111</xm:f>
          </x14:formula1>
          <xm:sqref>G75:G79</xm:sqref>
        </x14:dataValidation>
        <x14:dataValidation allowBlank="1" type="list" errorStyle="stop" showInputMessage="1" showErrorMessage="1">
          <x14:formula1>
            <xm:f>Reference!$H$110:$H$111</xm:f>
          </x14:formula1>
          <xm:sqref>G69:G72</xm:sqref>
        </x14:dataValidation>
        <x14:dataValidation allowBlank="1" type="list" errorStyle="stop" showInputMessage="1" showErrorMessage="1">
          <x14:formula1>
            <xm:f>Reference!$H$110:$H$111</xm:f>
          </x14:formula1>
          <xm:sqref>G82:G85</xm:sqref>
        </x14:dataValidation>
        <x14:dataValidation allowBlank="1" type="list" errorStyle="stop" showInputMessage="1" showErrorMessage="1">
          <x14:formula1>
            <xm:f>Reference!$E$112:$E$150</xm:f>
          </x14:formula1>
          <xm:sqref>C97:C130</xm:sqref>
        </x14:dataValidation>
        <x14:dataValidation allowBlank="1" type="list" errorStyle="stop" showInputMessage="1" showErrorMessage="1">
          <x14:formula1>
            <xm:f>Reference!$B$2:$B$7</xm:f>
          </x14:formula1>
          <xm:sqref>C9</xm:sqref>
        </x14:dataValidation>
        <x14:dataValidation allowBlank="1" type="list" errorStyle="stop" showInputMessage="1" showErrorMessage="1">
          <x14:formula1>
            <xm:f>Reference!$B$115:$B$119</xm:f>
          </x14:formula1>
          <xm:sqref>C75</xm:sqref>
        </x14:dataValidation>
        <x14:dataValidation allowBlank="1" type="list" errorStyle="stop" showInputMessage="1" showErrorMessage="1">
          <x14:formula1>
            <xm:f>Reference!$H$113:$H$114</xm:f>
          </x14:formula1>
          <xm:sqref>C91</xm:sqref>
        </x14:dataValidation>
        <x14:dataValidation allowBlank="1" type="list" errorStyle="stop" showInputMessage="1" showErrorMessage="1">
          <x14:formula1>
            <xm:f>Reference!$B$9:$B$11</xm:f>
          </x14:formula1>
          <xm:sqref>C10</xm:sqref>
        </x14:dataValidation>
        <x14:dataValidation allowBlank="1" type="list" errorStyle="stop" showInputMessage="1" showErrorMessage="1">
          <x14:formula1>
            <xm:f>Reference!$B$121:$B$125</xm:f>
          </x14:formula1>
          <xm:sqref>C76</xm:sqref>
        </x14:dataValidation>
        <x14:dataValidation allowBlank="1" type="list" errorStyle="stop" showInputMessage="1" showErrorMessage="1">
          <x14:formula1>
            <xm:f>Reference!$B$23:$B$24</xm:f>
          </x14:formula1>
          <xm:sqref>C52</xm:sqref>
        </x14:dataValidation>
        <x14:dataValidation allowBlank="1" type="list" errorStyle="stop" showInputMessage="1" showErrorMessage="1">
          <x14:formula1>
            <xm:f>Reference!$B$13:$B$15</xm:f>
          </x14:formula1>
          <xm:sqref>C26</xm:sqref>
        </x14:dataValidation>
        <x14:dataValidation allowBlank="1" type="list" errorStyle="stop" showInputMessage="1" showErrorMessage="1">
          <x14:formula1>
            <xm:f>Reference!$B$110:$B$113</xm:f>
          </x14:formula1>
          <xm:sqref>C74</xm:sqref>
        </x14:dataValidation>
        <x14:dataValidation allowBlank="1" type="list" errorStyle="stop" showInputMessage="1" showErrorMessage="1">
          <x14:formula1>
            <xm:f>Reference!$B$17:$B$21</xm:f>
          </x14:formula1>
          <xm:sqref>C51</xm:sqref>
        </x14:dataValidation>
        <x14:dataValidation allowBlank="1" type="list" errorStyle="stop" showInputMessage="1" showErrorMessage="1">
          <x14:formula1>
            <xm:f>Reference!$B$99:$B$101</xm:f>
          </x14:formula1>
          <xm:sqref>C72</xm:sqref>
        </x14:dataValidation>
        <x14:dataValidation allowBlank="1" type="list" errorStyle="stop" showInputMessage="1" showErrorMessage="1">
          <x14:formula1>
            <xm:f>Reference!$B$103:$B$108</xm:f>
          </x14:formula1>
          <xm:sqref>C73</xm:sqref>
        </x14:dataValidation>
        <x14:dataValidation allowBlank="1" type="list" errorStyle="stop" showInputMessage="1" showErrorMessage="1">
          <x14:formula1>
            <xm:f>Reference!$B$26:$B$27</xm:f>
          </x14:formula1>
          <xm:sqref>C58:C63</xm:sqref>
        </x14:dataValidation>
        <x14:dataValidation allowBlank="1" type="list" errorStyle="stop" showInputMessage="1" showErrorMessage="1">
          <x14:formula1>
            <xm:f>Reference!$B$58:$B$66</xm:f>
          </x14:formula1>
          <xm:sqref>C68</xm:sqref>
        </x14:dataValidation>
        <x14:dataValidation allowBlank="1" type="list" errorStyle="stop" showInputMessage="1" showErrorMessage="1">
          <x14:formula1>
            <xm:f>Reference!$B$54:$B$56</xm:f>
          </x14:formula1>
          <xm:sqref>C67</xm:sqref>
        </x14:dataValidation>
        <x14:dataValidation allowBlank="1" type="list" errorStyle="stop" showInputMessage="1" showErrorMessage="1">
          <x14:formula1>
            <xm:f>Reference!$B$68:$B$74</xm:f>
          </x14:formula1>
          <xm:sqref>C69</xm:sqref>
        </x14:dataValidation>
        <x14:dataValidation allowBlank="1" type="list" errorStyle="stop" showInputMessage="1" showErrorMessage="1">
          <x14:formula1>
            <xm:f>Reference!$B$76:$B$89</xm:f>
          </x14:formula1>
          <xm:sqref>C70</xm:sqref>
        </x14:dataValidation>
        <x14:dataValidation allowBlank="1" type="list" errorStyle="stop" showInputMessage="1" showErrorMessage="1">
          <x14:formula1>
            <xm:f>Reference!$B$26:$B$27</xm:f>
          </x14:formula1>
          <xm:sqref>C55:C56</xm:sqref>
        </x14:dataValidation>
        <x14:dataValidation allowBlank="1" type="list" errorStyle="stop" showInputMessage="1" showErrorMessage="1">
          <x14:formula1>
            <xm:f>Reference!$B$91:$B$97</xm:f>
          </x14:formula1>
          <xm:sqref>C71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KI139"/>
  <sheetViews>
    <sheetView workbookViewId="0" topLeftCell="A100">
      <selection activeCell="A133" sqref="A133"/>
    </sheetView>
  </sheetViews>
  <sheetFormatPr defaultRowHeight="14.4" defaultColWidth="9"/>
  <cols>
    <col min="1" max="1" customWidth="1" width="45.554688" style="0"/>
    <col min="2" max="2" customWidth="1" width="53.33203" style="97"/>
    <col min="3" max="4" customWidth="1" width="9.109375" style="0"/>
    <col min="5" max="5" customWidth="1" width="27.0" style="0"/>
    <col min="6" max="6" customWidth="1" width="9.109375" style="0"/>
    <col min="7" max="7" customWidth="1" width="20.664062" style="0"/>
    <col min="8" max="256" customWidth="1" width="9.109375" style="0"/>
    <col min="257" max="257" customWidth="1" width="9.0" style="0"/>
  </cols>
  <sheetData>
    <row r="1" spans="8:8" ht="12.9" customHeight="1">
      <c r="A1" s="19" t="s">
        <v>177</v>
      </c>
      <c r="B1" s="98" t="s">
        <v>178</v>
      </c>
    </row>
    <row r="2" spans="8:8" ht="12.9" customHeight="1">
      <c r="A2" t="s">
        <v>6</v>
      </c>
      <c r="B2" s="99" t="s">
        <v>179</v>
      </c>
    </row>
    <row r="3" spans="8:8" ht="12.9" customHeight="1">
      <c r="A3" t="s">
        <v>6</v>
      </c>
      <c r="B3" s="99" t="s">
        <v>180</v>
      </c>
    </row>
    <row r="4" spans="8:8" ht="12.9" customHeight="1">
      <c r="A4" t="s">
        <v>6</v>
      </c>
      <c r="B4" s="99" t="s">
        <v>181</v>
      </c>
    </row>
    <row r="5" spans="8:8" ht="12.9" customHeight="1">
      <c r="A5" t="s">
        <v>6</v>
      </c>
      <c r="B5" s="99" t="s">
        <v>7</v>
      </c>
    </row>
    <row r="6" spans="8:8" ht="12.9" customHeight="1">
      <c r="A6" t="s">
        <v>6</v>
      </c>
      <c r="B6" s="99" t="s">
        <v>182</v>
      </c>
    </row>
    <row r="7" spans="8:8" ht="12.9" customHeight="1">
      <c r="A7" t="s">
        <v>6</v>
      </c>
      <c r="B7" s="99" t="s">
        <v>183</v>
      </c>
    </row>
    <row r="8" spans="8:8">
      <c r="B8" s="99"/>
    </row>
    <row r="9" spans="8:8" ht="12.9" customHeight="1">
      <c r="A9" t="s">
        <v>8</v>
      </c>
      <c r="B9" s="99" t="s">
        <v>184</v>
      </c>
    </row>
    <row r="10" spans="8:8" ht="12.9" customHeight="1">
      <c r="A10" t="s">
        <v>8</v>
      </c>
      <c r="B10" s="99" t="s">
        <v>185</v>
      </c>
    </row>
    <row r="11" spans="8:8" ht="12.9" customHeight="1">
      <c r="A11" t="s">
        <v>8</v>
      </c>
      <c r="B11" s="99" t="s">
        <v>9</v>
      </c>
    </row>
    <row r="12" spans="8:8">
      <c r="B12" s="99"/>
    </row>
    <row r="13" spans="8:8" ht="12.9" customHeight="1">
      <c r="A13" t="s">
        <v>22</v>
      </c>
      <c r="B13" s="99" t="s">
        <v>186</v>
      </c>
    </row>
    <row r="14" spans="8:8" ht="12.9" customHeight="1">
      <c r="A14" t="s">
        <v>22</v>
      </c>
      <c r="B14" s="99" t="s">
        <v>187</v>
      </c>
    </row>
    <row r="15" spans="8:8" ht="12.9" customHeight="1">
      <c r="A15" t="s">
        <v>22</v>
      </c>
      <c r="B15" s="99" t="s">
        <v>188</v>
      </c>
    </row>
    <row r="16" spans="8:8">
      <c r="B16" s="99"/>
    </row>
    <row r="17" spans="8:8" ht="12.9" customHeight="1">
      <c r="A17" t="s">
        <v>48</v>
      </c>
      <c r="B17" s="99" t="s">
        <v>189</v>
      </c>
    </row>
    <row r="18" spans="8:8" ht="12.9" customHeight="1">
      <c r="A18" t="s">
        <v>48</v>
      </c>
      <c r="B18" s="99" t="s">
        <v>190</v>
      </c>
    </row>
    <row r="19" spans="8:8" ht="12.9" customHeight="1">
      <c r="A19" t="s">
        <v>48</v>
      </c>
      <c r="B19" s="99" t="s">
        <v>191</v>
      </c>
    </row>
    <row r="20" spans="8:8" ht="12.9" customHeight="1">
      <c r="A20" t="s">
        <v>48</v>
      </c>
      <c r="B20" s="99" t="s">
        <v>192</v>
      </c>
    </row>
    <row r="21" spans="8:8" ht="12.9" customHeight="1">
      <c r="A21" t="s">
        <v>48</v>
      </c>
      <c r="B21" s="99" t="s">
        <v>49</v>
      </c>
    </row>
    <row r="22" spans="8:8">
      <c r="B22" s="99"/>
    </row>
    <row r="23" spans="8:8" ht="12.9" customHeight="1">
      <c r="A23" t="s">
        <v>50</v>
      </c>
      <c r="B23" s="99" t="s">
        <v>193</v>
      </c>
    </row>
    <row r="24" spans="8:8" ht="12.9" customHeight="1">
      <c r="A24" t="s">
        <v>50</v>
      </c>
      <c r="B24" s="99" t="s">
        <v>51</v>
      </c>
    </row>
    <row r="25" spans="8:8">
      <c r="B25" s="99"/>
    </row>
    <row r="26" spans="8:8" ht="12.9" customHeight="1">
      <c r="A26" s="1" t="s">
        <v>53</v>
      </c>
      <c r="B26" s="99" t="s">
        <v>54</v>
      </c>
    </row>
    <row r="27" spans="8:8" ht="12.9" customHeight="1">
      <c r="A27" s="1" t="s">
        <v>53</v>
      </c>
      <c r="B27" s="99" t="s">
        <v>59</v>
      </c>
    </row>
    <row r="28" spans="8:8">
      <c r="B28" s="99"/>
    </row>
    <row r="29" spans="8:8" ht="12.9" customHeight="1">
      <c r="A29" s="1" t="s">
        <v>55</v>
      </c>
      <c r="B29" s="99" t="s">
        <v>54</v>
      </c>
    </row>
    <row r="30" spans="8:8" ht="12.9" customHeight="1">
      <c r="A30" s="1" t="s">
        <v>55</v>
      </c>
      <c r="B30" s="99" t="s">
        <v>59</v>
      </c>
    </row>
    <row r="31" spans="8:8">
      <c r="B31" s="99"/>
    </row>
    <row r="32" spans="8:8" ht="12.9" customHeight="1">
      <c r="A32" s="100" t="s">
        <v>57</v>
      </c>
      <c r="B32" s="99" t="s">
        <v>54</v>
      </c>
    </row>
    <row r="33" spans="8:8" ht="12.9" customHeight="1">
      <c r="A33" s="100" t="s">
        <v>57</v>
      </c>
      <c r="B33" s="99" t="s">
        <v>59</v>
      </c>
    </row>
    <row r="34" spans="8:8">
      <c r="B34" s="99"/>
    </row>
    <row r="35" spans="8:8" ht="12.9" customHeight="1">
      <c r="A35" s="1" t="s">
        <v>58</v>
      </c>
      <c r="B35" s="99" t="s">
        <v>54</v>
      </c>
    </row>
    <row r="36" spans="8:8" ht="12.9" customHeight="1">
      <c r="A36" s="1" t="s">
        <v>58</v>
      </c>
      <c r="B36" s="99" t="s">
        <v>59</v>
      </c>
    </row>
    <row r="37" spans="8:8">
      <c r="B37" s="99"/>
    </row>
    <row r="38" spans="8:8" ht="12.9" customHeight="1">
      <c r="A38" s="1" t="s">
        <v>60</v>
      </c>
      <c r="B38" s="99" t="s">
        <v>54</v>
      </c>
    </row>
    <row r="39" spans="8:8" ht="12.9" customHeight="1">
      <c r="A39" s="1" t="s">
        <v>60</v>
      </c>
      <c r="B39" s="99" t="s">
        <v>59</v>
      </c>
    </row>
    <row r="40" spans="8:8">
      <c r="B40" s="99"/>
    </row>
    <row r="41" spans="8:8" ht="12.9" customHeight="1">
      <c r="A41" s="1" t="s">
        <v>61</v>
      </c>
      <c r="B41" s="99" t="s">
        <v>54</v>
      </c>
    </row>
    <row r="42" spans="8:8" ht="12.9" customHeight="1">
      <c r="A42" s="1" t="s">
        <v>61</v>
      </c>
      <c r="B42" s="99" t="s">
        <v>59</v>
      </c>
    </row>
    <row r="43" spans="8:8">
      <c r="B43" s="99"/>
    </row>
    <row r="44" spans="8:8" ht="12.9" customHeight="1">
      <c r="A44" s="1" t="s">
        <v>62</v>
      </c>
      <c r="B44" s="99" t="s">
        <v>54</v>
      </c>
    </row>
    <row r="45" spans="8:8" ht="12.9" customHeight="1">
      <c r="A45" s="1" t="s">
        <v>62</v>
      </c>
      <c r="B45" s="99" t="s">
        <v>59</v>
      </c>
    </row>
    <row r="46" spans="8:8">
      <c r="B46" s="99"/>
    </row>
    <row r="47" spans="8:8" ht="12.9" customHeight="1">
      <c r="A47" s="1" t="s">
        <v>63</v>
      </c>
      <c r="B47" s="99" t="s">
        <v>54</v>
      </c>
    </row>
    <row r="48" spans="8:8" ht="12.9" customHeight="1">
      <c r="A48" s="1" t="s">
        <v>63</v>
      </c>
      <c r="B48" s="99" t="s">
        <v>59</v>
      </c>
    </row>
    <row r="49" spans="8:8">
      <c r="B49" s="99"/>
    </row>
    <row r="50" spans="8:8" ht="12.9" customHeight="1">
      <c r="A50" t="s">
        <v>65</v>
      </c>
      <c r="B50" s="99" t="s">
        <v>84</v>
      </c>
    </row>
    <row r="51" spans="8:8" ht="12.9" customHeight="1">
      <c r="A51" t="s">
        <v>65</v>
      </c>
      <c r="B51" s="99" t="s">
        <v>66</v>
      </c>
    </row>
    <row r="52" spans="8:8" ht="12.9" customHeight="1">
      <c r="A52" t="s">
        <v>65</v>
      </c>
      <c r="B52" s="99" t="s">
        <v>194</v>
      </c>
    </row>
    <row r="53" spans="8:8">
      <c r="B53" s="99"/>
    </row>
    <row r="54" spans="8:8" ht="12.9" customHeight="1">
      <c r="A54" t="s">
        <v>67</v>
      </c>
      <c r="B54" s="99" t="s">
        <v>195</v>
      </c>
    </row>
    <row r="55" spans="8:8" ht="12.9" customHeight="1">
      <c r="A55" t="s">
        <v>67</v>
      </c>
      <c r="B55" s="99" t="s">
        <v>68</v>
      </c>
    </row>
    <row r="56" spans="8:8" ht="12.9" customHeight="1">
      <c r="A56" t="s">
        <v>67</v>
      </c>
      <c r="B56" s="99" t="s">
        <v>196</v>
      </c>
    </row>
    <row r="57" spans="8:8">
      <c r="B57" s="99"/>
    </row>
    <row r="58" spans="8:8" ht="12.9" customHeight="1">
      <c r="A58" t="s">
        <v>69</v>
      </c>
      <c r="B58" s="99" t="s">
        <v>84</v>
      </c>
    </row>
    <row r="59" spans="8:8" ht="12.9" customHeight="1">
      <c r="A59" t="s">
        <v>69</v>
      </c>
      <c r="B59" s="99" t="s">
        <v>197</v>
      </c>
    </row>
    <row r="60" spans="8:8" ht="12.9" customHeight="1">
      <c r="A60" t="s">
        <v>69</v>
      </c>
      <c r="B60" s="99" t="s">
        <v>198</v>
      </c>
    </row>
    <row r="61" spans="8:8" ht="12.9" customHeight="1">
      <c r="A61" t="s">
        <v>69</v>
      </c>
      <c r="B61" s="99" t="s">
        <v>199</v>
      </c>
    </row>
    <row r="62" spans="8:8" ht="12.9" customHeight="1">
      <c r="A62" t="s">
        <v>69</v>
      </c>
      <c r="B62" s="99" t="s">
        <v>200</v>
      </c>
    </row>
    <row r="63" spans="8:8" ht="12.9" customHeight="1">
      <c r="A63" t="s">
        <v>69</v>
      </c>
      <c r="B63" s="99" t="s">
        <v>70</v>
      </c>
    </row>
    <row r="64" spans="8:8" ht="12.9" customHeight="1">
      <c r="A64" t="s">
        <v>69</v>
      </c>
      <c r="B64" s="99" t="s">
        <v>201</v>
      </c>
    </row>
    <row r="65" spans="8:8" ht="12.9" customHeight="1">
      <c r="A65" t="s">
        <v>69</v>
      </c>
      <c r="B65" s="99" t="s">
        <v>202</v>
      </c>
    </row>
    <row r="66" spans="8:8" ht="12.9" customHeight="1">
      <c r="A66" t="s">
        <v>69</v>
      </c>
      <c r="B66" s="99" t="s">
        <v>203</v>
      </c>
    </row>
    <row r="67" spans="8:8">
      <c r="B67" s="99"/>
    </row>
    <row r="68" spans="8:8" ht="12.9" customHeight="1">
      <c r="A68" t="s">
        <v>71</v>
      </c>
      <c r="B68" s="99" t="s">
        <v>72</v>
      </c>
    </row>
    <row r="69" spans="8:8" ht="12.9" customHeight="1">
      <c r="A69" t="s">
        <v>71</v>
      </c>
      <c r="B69" s="99" t="s">
        <v>84</v>
      </c>
    </row>
    <row r="70" spans="8:8" ht="12.9" customHeight="1">
      <c r="A70" t="s">
        <v>71</v>
      </c>
      <c r="B70" s="99" t="s">
        <v>204</v>
      </c>
    </row>
    <row r="71" spans="8:8" ht="12.9" customHeight="1">
      <c r="A71" t="s">
        <v>71</v>
      </c>
      <c r="B71" s="99" t="s">
        <v>237</v>
      </c>
    </row>
    <row r="72" spans="8:8" ht="12.9" customHeight="1">
      <c r="A72" t="s">
        <v>71</v>
      </c>
      <c r="B72" s="99" t="s">
        <v>205</v>
      </c>
    </row>
    <row r="73" spans="8:8" ht="12.9" customHeight="1">
      <c r="A73" t="s">
        <v>71</v>
      </c>
      <c r="B73" s="99" t="s">
        <v>206</v>
      </c>
    </row>
    <row r="74" spans="8:8" ht="12.9" customHeight="1">
      <c r="A74" t="s">
        <v>71</v>
      </c>
      <c r="B74" s="99" t="s">
        <v>203</v>
      </c>
    </row>
    <row r="75" spans="8:8">
      <c r="B75" s="99"/>
    </row>
    <row r="76" spans="8:8" ht="12.9" customHeight="1">
      <c r="A76" t="s">
        <v>73</v>
      </c>
      <c r="B76" s="99" t="s">
        <v>84</v>
      </c>
    </row>
    <row r="77" spans="8:8" ht="12.9" customHeight="1">
      <c r="A77" t="s">
        <v>73</v>
      </c>
      <c r="B77" s="99" t="s">
        <v>74</v>
      </c>
    </row>
    <row r="78" spans="8:8" ht="12.9" customHeight="1">
      <c r="A78" t="s">
        <v>73</v>
      </c>
      <c r="B78" s="99" t="s">
        <v>207</v>
      </c>
    </row>
    <row r="79" spans="8:8" ht="12.9" customHeight="1">
      <c r="A79" t="s">
        <v>73</v>
      </c>
      <c r="B79" s="99" t="s">
        <v>68</v>
      </c>
    </row>
    <row r="80" spans="8:8" ht="12.9" customHeight="1">
      <c r="A80" t="s">
        <v>73</v>
      </c>
      <c r="B80" s="99" t="s">
        <v>208</v>
      </c>
    </row>
    <row r="81" spans="8:8" ht="12.9" customHeight="1">
      <c r="A81" t="s">
        <v>73</v>
      </c>
      <c r="B81" s="99" t="s">
        <v>209</v>
      </c>
    </row>
    <row r="82" spans="8:8" ht="12.9" customHeight="1">
      <c r="A82" t="s">
        <v>73</v>
      </c>
      <c r="B82" s="99" t="s">
        <v>210</v>
      </c>
    </row>
    <row r="83" spans="8:8" ht="12.9" customHeight="1">
      <c r="A83" t="s">
        <v>73</v>
      </c>
      <c r="B83" s="99" t="s">
        <v>83</v>
      </c>
    </row>
    <row r="84" spans="8:8" ht="12.9" customHeight="1">
      <c r="A84" t="s">
        <v>73</v>
      </c>
      <c r="B84" s="99" t="s">
        <v>211</v>
      </c>
    </row>
    <row r="85" spans="8:8" ht="12.9" customHeight="1">
      <c r="A85" t="s">
        <v>73</v>
      </c>
      <c r="B85" s="99" t="s">
        <v>212</v>
      </c>
    </row>
    <row r="86" spans="8:8" ht="12.9" customHeight="1">
      <c r="A86" t="s">
        <v>73</v>
      </c>
      <c r="B86" s="99" t="s">
        <v>213</v>
      </c>
    </row>
    <row r="87" spans="8:8" ht="12.9" customHeight="1">
      <c r="A87" t="s">
        <v>73</v>
      </c>
      <c r="B87" s="99" t="s">
        <v>214</v>
      </c>
    </row>
    <row r="88" spans="8:8" ht="12.9" customHeight="1">
      <c r="A88" t="s">
        <v>73</v>
      </c>
      <c r="B88" s="99" t="s">
        <v>215</v>
      </c>
    </row>
    <row r="89" spans="8:8" ht="12.9" customHeight="1">
      <c r="A89" t="s">
        <v>73</v>
      </c>
      <c r="B89" s="99" t="s">
        <v>203</v>
      </c>
    </row>
    <row r="90" spans="8:8">
      <c r="B90" s="99"/>
    </row>
    <row r="91" spans="8:8" ht="12.9" customHeight="1">
      <c r="A91" t="s">
        <v>75</v>
      </c>
      <c r="B91" s="99" t="s">
        <v>84</v>
      </c>
    </row>
    <row r="92" spans="8:8" ht="12.9" customHeight="1">
      <c r="A92" t="s">
        <v>75</v>
      </c>
      <c r="B92" s="99" t="s">
        <v>216</v>
      </c>
    </row>
    <row r="93" spans="8:8" ht="12.9" customHeight="1">
      <c r="A93" t="s">
        <v>75</v>
      </c>
      <c r="B93" s="99" t="s">
        <v>217</v>
      </c>
    </row>
    <row r="94" spans="8:8" ht="12.9" customHeight="1">
      <c r="A94" t="s">
        <v>75</v>
      </c>
      <c r="B94" s="99" t="s">
        <v>78</v>
      </c>
    </row>
    <row r="95" spans="8:8" ht="12.9" customHeight="1">
      <c r="A95" t="s">
        <v>75</v>
      </c>
      <c r="B95" s="99" t="s">
        <v>76</v>
      </c>
    </row>
    <row r="96" spans="8:8" ht="12.9" customHeight="1">
      <c r="A96" t="s">
        <v>75</v>
      </c>
      <c r="B96" s="99" t="s">
        <v>218</v>
      </c>
    </row>
    <row r="97" spans="8:8" ht="12.9" customHeight="1">
      <c r="A97" t="s">
        <v>75</v>
      </c>
      <c r="B97" s="99" t="s">
        <v>203</v>
      </c>
    </row>
    <row r="98" spans="8:8">
      <c r="B98" s="99"/>
    </row>
    <row r="99" spans="8:8" ht="12.9" customHeight="1">
      <c r="A99" t="s">
        <v>77</v>
      </c>
      <c r="B99" s="99" t="s">
        <v>219</v>
      </c>
    </row>
    <row r="100" spans="8:8" ht="12.9" customHeight="1">
      <c r="A100" t="s">
        <v>77</v>
      </c>
      <c r="B100" s="99" t="s">
        <v>78</v>
      </c>
    </row>
    <row r="101" spans="8:8" ht="12.9" customHeight="1">
      <c r="A101" t="s">
        <v>77</v>
      </c>
      <c r="B101" s="99" t="s">
        <v>203</v>
      </c>
    </row>
    <row r="102" spans="8:8">
      <c r="B102" s="99"/>
    </row>
    <row r="103" spans="8:8" ht="12.9" customHeight="1">
      <c r="A103" t="s">
        <v>79</v>
      </c>
      <c r="B103" s="99" t="s">
        <v>84</v>
      </c>
    </row>
    <row r="104" spans="8:8" ht="12.9" customHeight="1">
      <c r="A104" t="s">
        <v>79</v>
      </c>
      <c r="B104" s="99" t="s">
        <v>220</v>
      </c>
    </row>
    <row r="105" spans="8:8" ht="12.9" customHeight="1">
      <c r="A105" t="s">
        <v>79</v>
      </c>
      <c r="B105" s="99" t="s">
        <v>80</v>
      </c>
    </row>
    <row r="106" spans="8:8" ht="12.9" customHeight="1">
      <c r="A106" t="s">
        <v>79</v>
      </c>
      <c r="B106" s="99" t="s">
        <v>221</v>
      </c>
    </row>
    <row r="107" spans="8:8" ht="12.9" customHeight="1">
      <c r="A107" t="s">
        <v>79</v>
      </c>
      <c r="B107" s="99" t="s">
        <v>222</v>
      </c>
    </row>
    <row r="108" spans="8:8" ht="12.9" customHeight="1">
      <c r="A108" t="s">
        <v>79</v>
      </c>
      <c r="B108" s="99" t="s">
        <v>203</v>
      </c>
    </row>
    <row r="109" spans="8:8">
      <c r="B109" s="99"/>
    </row>
    <row r="110" spans="8:8" ht="12.9" customHeight="1">
      <c r="A110" t="s">
        <v>81</v>
      </c>
      <c r="B110" s="99" t="s">
        <v>84</v>
      </c>
      <c r="E110" s="101" t="s">
        <v>247</v>
      </c>
      <c r="F110" s="101" t="s">
        <v>257</v>
      </c>
      <c r="G110" s="101" t="s">
        <v>259</v>
      </c>
      <c r="H110" s="102" t="s">
        <v>294</v>
      </c>
    </row>
    <row r="111" spans="8:8" ht="12.9" customHeight="1">
      <c r="A111" t="s">
        <v>81</v>
      </c>
      <c r="B111" s="99" t="s">
        <v>220</v>
      </c>
      <c r="E111" s="102" t="s">
        <v>246</v>
      </c>
      <c r="F111">
        <v>1.1</v>
      </c>
      <c r="G111" s="101" t="s">
        <v>242</v>
      </c>
      <c r="H111" s="102" t="s">
        <v>295</v>
      </c>
    </row>
    <row r="112" spans="8:8" ht="12.9" customHeight="1">
      <c r="A112" t="s">
        <v>81</v>
      </c>
      <c r="B112" s="99" t="s">
        <v>223</v>
      </c>
      <c r="E112" s="101" t="s">
        <v>244</v>
      </c>
      <c r="F112">
        <v>1.2</v>
      </c>
      <c r="G112" s="102" t="s">
        <v>273</v>
      </c>
    </row>
    <row r="113" spans="8:8" ht="12.9" customHeight="1">
      <c r="A113" t="s">
        <v>81</v>
      </c>
      <c r="B113" s="99" t="s">
        <v>203</v>
      </c>
      <c r="E113" s="102" t="s">
        <v>39</v>
      </c>
      <c r="F113">
        <v>1.25</v>
      </c>
      <c r="G113" s="101" t="s">
        <v>236</v>
      </c>
      <c r="H113" t="s">
        <v>188</v>
      </c>
    </row>
    <row r="114" spans="8:8">
      <c r="B114" s="99"/>
      <c r="E114" s="101" t="s">
        <v>28</v>
      </c>
      <c r="F114">
        <v>1.3</v>
      </c>
      <c r="G114" s="101" t="s">
        <v>260</v>
      </c>
      <c r="H114" t="s">
        <v>186</v>
      </c>
    </row>
    <row r="115" spans="8:8" ht="12.9" customHeight="1">
      <c r="A115" t="s">
        <v>82</v>
      </c>
      <c r="B115" s="99" t="s">
        <v>84</v>
      </c>
      <c r="E115" s="102" t="s">
        <v>277</v>
      </c>
      <c r="F115">
        <v>1.35</v>
      </c>
      <c r="G115" s="101" t="s">
        <v>261</v>
      </c>
    </row>
    <row r="116" spans="8:8" ht="12.9" customHeight="1">
      <c r="A116" t="s">
        <v>82</v>
      </c>
      <c r="B116" s="99" t="s">
        <v>208</v>
      </c>
      <c r="E116" s="101" t="s">
        <v>245</v>
      </c>
      <c r="F116">
        <v>1.4</v>
      </c>
      <c r="G116" s="101" t="s">
        <v>262</v>
      </c>
    </row>
    <row r="117" spans="8:8" ht="12.9" customHeight="1">
      <c r="A117" t="s">
        <v>82</v>
      </c>
      <c r="B117" s="99" t="s">
        <v>224</v>
      </c>
      <c r="E117" s="102" t="s">
        <v>32</v>
      </c>
      <c r="G117" s="102" t="s">
        <v>272</v>
      </c>
    </row>
    <row r="118" spans="8:8" ht="12.9" customHeight="1">
      <c r="A118" t="s">
        <v>82</v>
      </c>
      <c r="B118" s="99" t="s">
        <v>83</v>
      </c>
      <c r="E118" s="102" t="s">
        <v>34</v>
      </c>
      <c r="G118" s="101" t="s">
        <v>263</v>
      </c>
    </row>
    <row r="119" spans="8:8" ht="12.9" customHeight="1">
      <c r="A119" t="s">
        <v>82</v>
      </c>
      <c r="B119" s="99" t="s">
        <v>203</v>
      </c>
      <c r="E119" s="102" t="s">
        <v>240</v>
      </c>
      <c r="G119" s="101" t="s">
        <v>264</v>
      </c>
    </row>
    <row r="120" spans="8:8">
      <c r="B120" s="99"/>
      <c r="E120" s="102" t="s">
        <v>36</v>
      </c>
      <c r="G120" s="101" t="s">
        <v>265</v>
      </c>
    </row>
    <row r="121" spans="8:8" ht="12.9" customHeight="1">
      <c r="A121" t="s">
        <v>40</v>
      </c>
      <c r="B121" s="99" t="s">
        <v>84</v>
      </c>
      <c r="E121" s="102" t="s">
        <v>276</v>
      </c>
      <c r="G121" s="102" t="s">
        <v>274</v>
      </c>
    </row>
    <row r="122" spans="8:8" ht="12.9" customHeight="1">
      <c r="A122" t="s">
        <v>40</v>
      </c>
      <c r="B122" s="99" t="s">
        <v>225</v>
      </c>
      <c r="E122" s="102" t="s">
        <v>278</v>
      </c>
      <c r="G122" s="102" t="s">
        <v>275</v>
      </c>
    </row>
    <row r="123" spans="8:8" ht="12.9" customHeight="1">
      <c r="A123" t="s">
        <v>40</v>
      </c>
      <c r="B123" s="103" t="s">
        <v>271</v>
      </c>
      <c r="E123" s="102" t="s">
        <v>37</v>
      </c>
    </row>
    <row r="124" spans="8:8" ht="12.9" customHeight="1">
      <c r="A124" t="s">
        <v>40</v>
      </c>
      <c r="B124" s="99" t="s">
        <v>226</v>
      </c>
      <c r="E124" s="102" t="s">
        <v>239</v>
      </c>
    </row>
    <row r="125" spans="8:8" ht="12.9" customHeight="1">
      <c r="A125" t="s">
        <v>40</v>
      </c>
      <c r="B125" s="99" t="s">
        <v>227</v>
      </c>
      <c r="E125" s="102" t="s">
        <v>240</v>
      </c>
    </row>
    <row r="126" spans="8:8">
      <c r="E126" s="101" t="s">
        <v>253</v>
      </c>
    </row>
    <row r="127" spans="8:8">
      <c r="E127" s="101" t="s">
        <v>254</v>
      </c>
    </row>
    <row r="128" spans="8:8">
      <c r="E128" s="101" t="s">
        <v>255</v>
      </c>
    </row>
    <row r="129" spans="8:8">
      <c r="E129" s="102" t="s">
        <v>279</v>
      </c>
    </row>
    <row r="130" spans="8:8">
      <c r="E130" s="102" t="s">
        <v>280</v>
      </c>
    </row>
    <row r="131" spans="8:8">
      <c r="E131" s="102" t="s">
        <v>281</v>
      </c>
    </row>
    <row r="132" spans="8:8">
      <c r="E132" s="102" t="s">
        <v>282</v>
      </c>
    </row>
    <row r="133" spans="8:8">
      <c r="E133" s="102" t="s">
        <v>283</v>
      </c>
    </row>
    <row r="134" spans="8:8">
      <c r="E134" s="102" t="s">
        <v>284</v>
      </c>
    </row>
    <row r="135" spans="8:8">
      <c r="E135" s="102" t="s">
        <v>285</v>
      </c>
    </row>
    <row r="136" spans="8:8">
      <c r="E136" s="102" t="s">
        <v>286</v>
      </c>
    </row>
    <row r="137" spans="8:8">
      <c r="E137" s="102" t="s">
        <v>287</v>
      </c>
    </row>
    <row r="138" spans="8:8">
      <c r="E138" s="102" t="s">
        <v>288</v>
      </c>
    </row>
    <row r="139" spans="8:8">
      <c r="E139" s="102" t="s">
        <v>289</v>
      </c>
    </row>
  </sheetData>
  <pageMargins left="0.7875" right="0.7875" top="1.05277777777778" bottom="1.05277777777778" header="0.7875" footer="0.7875"/>
  <pageSetup paperSize="0" scale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KK77"/>
  <sheetViews>
    <sheetView workbookViewId="0" topLeftCell="A46">
      <selection activeCell="H21" sqref="H21"/>
    </sheetView>
  </sheetViews>
  <sheetFormatPr defaultRowHeight="14.4" defaultColWidth="9"/>
  <cols>
    <col min="1" max="1" customWidth="1" width="28.664062" style="0"/>
    <col min="2" max="2" customWidth="1" width="24.664062" style="0"/>
    <col min="3" max="3" customWidth="1" width="22.0" style="0"/>
    <col min="4" max="4" customWidth="1" width="13.0" style="0"/>
    <col min="5" max="256" customWidth="1" width="8.6640625" style="0"/>
    <col min="257" max="257" customWidth="1" width="9.0" style="0"/>
  </cols>
  <sheetData>
    <row r="1" spans="8:8" ht="15.0" customHeight="1">
      <c r="A1" t="s">
        <v>95</v>
      </c>
      <c r="B1" t="s">
        <v>96</v>
      </c>
      <c r="C1" t="s">
        <v>97</v>
      </c>
      <c r="D1" t="s">
        <v>98</v>
      </c>
    </row>
    <row r="2" spans="8:8" ht="15.0" customHeight="1">
      <c r="A2" t="s">
        <v>99</v>
      </c>
      <c r="B2" t="s">
        <v>100</v>
      </c>
      <c r="C2" s="100" t="str">
        <f>IF(SiteVisit!C3="","",SiteVisit!C3)</f>
        <v/>
      </c>
    </row>
    <row r="3" spans="8:8" ht="15.0" customHeight="1">
      <c r="A3" t="s">
        <v>101</v>
      </c>
      <c r="B3" t="s">
        <v>102</v>
      </c>
      <c r="C3" s="100" t="str">
        <f>IF(SiteVisit!C5="","",SiteVisit!C5)</f>
        <v>SBI Bank</v>
      </c>
    </row>
    <row r="4" spans="8:8" ht="15.0" customHeight="1">
      <c r="A4" s="100" t="s">
        <v>99</v>
      </c>
      <c r="B4" t="s">
        <v>103</v>
      </c>
      <c r="C4" s="104" t="str">
        <f>IF(SiteVisit!C4="","",SiteVisit!C4)</f>
        <v>11/25/2024</v>
      </c>
    </row>
    <row r="5" spans="8:8" ht="15.0" customHeight="1">
      <c r="A5" s="100"/>
      <c r="C5" s="104"/>
    </row>
    <row r="6" spans="8:8" ht="15.0" customHeight="1">
      <c r="A6" s="100" t="s">
        <v>99</v>
      </c>
      <c r="B6" t="s">
        <v>104</v>
      </c>
      <c r="C6" s="104" t="str">
        <f>IF(SiteVisit!C8="","",SiteVisit!C8)</f>
        <v>Vishal Durpe</v>
      </c>
    </row>
    <row r="7" spans="8:8" ht="15.0" customHeight="1">
      <c r="A7" s="100" t="s">
        <v>105</v>
      </c>
      <c r="B7" t="s">
        <v>106</v>
      </c>
      <c r="C7" s="105" t="str">
        <f>IF(SiteVisit!C9="","",SiteVisit!C9)</f>
        <v>Rented</v>
      </c>
      <c r="D7" t="b">
        <f>TRUE()</f>
        <v>1</v>
      </c>
    </row>
    <row r="8" spans="8:8" ht="15.0" customHeight="1">
      <c r="A8" s="100" t="s">
        <v>105</v>
      </c>
      <c r="B8" t="s">
        <v>107</v>
      </c>
      <c r="C8" s="106" t="str">
        <f>IF(SiteVisit!C10="","",SiteVisit!C10)</f>
        <v>N/A</v>
      </c>
      <c r="D8" t="b">
        <f>TRUE()</f>
        <v>1</v>
      </c>
      <c r="J8" s="21"/>
    </row>
    <row r="9" spans="8:8" ht="15.0" customHeight="1">
      <c r="A9" s="100" t="s">
        <v>99</v>
      </c>
      <c r="B9" t="s">
        <v>108</v>
      </c>
      <c r="C9" s="106" t="str">
        <f>IF(SiteVisit!C14="","",SiteVisit!C14)</f>
        <v>Flat No. A-505</v>
      </c>
      <c r="J9" s="21"/>
    </row>
    <row r="10" spans="8:8" ht="15.0" customHeight="1">
      <c r="A10" s="100" t="s">
        <v>99</v>
      </c>
      <c r="B10" s="100" t="s">
        <v>109</v>
      </c>
      <c r="C10" s="106" t="str">
        <f>IF(SiteVisit!C15="","",SiteVisit!C15)</f>
        <v>Fifth Floor</v>
      </c>
      <c r="J10" s="21"/>
    </row>
    <row r="11" spans="8:8" ht="15.0" customHeight="1">
      <c r="A11" s="100" t="s">
        <v>99</v>
      </c>
      <c r="B11" t="s">
        <v>111</v>
      </c>
      <c r="C11" s="106" t="str">
        <f>IF(SiteVisit!C16="","",SiteVisit!C16)</f>
        <v>Wing A, Tower No. 01</v>
      </c>
      <c r="J11" s="21"/>
    </row>
    <row r="12" spans="8:8" ht="15.0" customHeight="1">
      <c r="A12" s="100" t="s">
        <v>99</v>
      </c>
      <c r="B12" t="s">
        <v>231</v>
      </c>
      <c r="C12" s="106" t="str">
        <f>IF(SiteVisit!C17="","",SiteVisit!C17)</f>
        <v>Yahavi Tower</v>
      </c>
      <c r="J12" s="21"/>
    </row>
    <row r="13" spans="8:8" ht="15.0" customHeight="1">
      <c r="A13" s="100" t="s">
        <v>99</v>
      </c>
      <c r="B13" t="s">
        <v>110</v>
      </c>
      <c r="C13" s="106" t="str">
        <f>IF(SiteVisit!C18="","",SiteVisit!C18)</f>
        <v/>
      </c>
      <c r="J13" s="21"/>
    </row>
    <row r="14" spans="8:8" ht="15.0" customHeight="1">
      <c r="A14" s="100" t="s">
        <v>99</v>
      </c>
      <c r="B14" t="s">
        <v>112</v>
      </c>
      <c r="C14" s="106" t="str">
        <f>IF(SiteVisit!C19="","",SiteVisit!C19)</f>
        <v>Lavale</v>
      </c>
      <c r="J14" s="21"/>
    </row>
    <row r="15" spans="8:8" ht="15.0" customHeight="1">
      <c r="A15" s="100" t="s">
        <v>99</v>
      </c>
      <c r="B15" t="s">
        <v>16</v>
      </c>
      <c r="C15" s="106" t="str">
        <f>IF(SiteVisit!C20="","",SiteVisit!C20)</f>
        <v>Pune</v>
      </c>
      <c r="J15" s="1"/>
    </row>
    <row r="16" spans="8:8" ht="15.0" customHeight="1">
      <c r="A16" s="100" t="s">
        <v>99</v>
      </c>
      <c r="B16" t="s">
        <v>17</v>
      </c>
      <c r="C16" s="106" t="str">
        <f>IF(SiteVisit!C21="","",SiteVisit!C21)</f>
        <v/>
      </c>
      <c r="J16" s="21"/>
    </row>
    <row r="17" spans="8:8" ht="15.0" customHeight="1">
      <c r="A17" s="100" t="s">
        <v>113</v>
      </c>
      <c r="B17" t="s">
        <v>114</v>
      </c>
      <c r="C17" s="106" t="str">
        <f>IF(SiteVisit!C22="","",SiteVisit!C22)</f>
        <v>Ground</v>
      </c>
      <c r="D17" t="b">
        <f>TRUE()</f>
        <v>1</v>
      </c>
      <c r="J17" s="21"/>
    </row>
    <row r="18" spans="8:8" ht="15.0" customHeight="1">
      <c r="A18" s="100" t="s">
        <v>113</v>
      </c>
      <c r="B18" t="s">
        <v>115</v>
      </c>
      <c r="C18" s="106">
        <f>IF(SiteVisit!C23="","0",SiteVisit!C23)</f>
        <v>21.0</v>
      </c>
      <c r="D18" t="b">
        <f>TRUE()</f>
        <v>1</v>
      </c>
      <c r="J18" s="21"/>
    </row>
    <row r="19" spans="8:8" ht="15.0" customHeight="1">
      <c r="A19" s="100" t="s">
        <v>113</v>
      </c>
      <c r="B19" t="s">
        <v>116</v>
      </c>
      <c r="C19" s="106">
        <f>IF(SiteVisit!C24="","0",SiteVisit!C24)</f>
        <v>21.0</v>
      </c>
      <c r="D19" t="b">
        <f>TRUE()</f>
        <v>1</v>
      </c>
      <c r="J19" s="21"/>
    </row>
    <row r="20" spans="8:8" ht="15.0" customHeight="1">
      <c r="A20" s="100" t="s">
        <v>117</v>
      </c>
      <c r="B20" t="s">
        <v>21</v>
      </c>
      <c r="C20" s="106" t="str">
        <f>IF(SiteVisit!C25="","",SiteVisit!C25)</f>
        <v>near Flame University / Sharpooji Pallonji Township in lavale area. </v>
      </c>
      <c r="D20" t="b">
        <f>FALSE()</f>
        <v>0</v>
      </c>
      <c r="J20" s="21"/>
    </row>
    <row r="21" spans="8:8" ht="15.0" customHeight="1">
      <c r="A21" s="100" t="s">
        <v>118</v>
      </c>
      <c r="B21" t="s">
        <v>119</v>
      </c>
      <c r="C21" s="106" t="str">
        <f>IF(SiteVisit!C26="","",SiteVisit!C26)</f>
        <v>Refer Remark</v>
      </c>
      <c r="D21" t="b">
        <f>TRUE()</f>
        <v>1</v>
      </c>
      <c r="J21" s="21"/>
    </row>
    <row r="22" spans="8:8" ht="15.0" customHeight="1">
      <c r="A22" s="100" t="s">
        <v>120</v>
      </c>
      <c r="B22" t="s">
        <v>121</v>
      </c>
      <c r="C22" s="106">
        <f>IF(SiteVisit!C28="","0",SiteVisit!C28)</f>
        <v>3.0</v>
      </c>
      <c r="D22" t="b">
        <f>TRUE()</f>
        <v>1</v>
      </c>
      <c r="J22" s="21"/>
    </row>
    <row r="23" spans="8:8" ht="15.0" customHeight="1">
      <c r="A23" s="100" t="s">
        <v>120</v>
      </c>
      <c r="B23" t="s">
        <v>123</v>
      </c>
      <c r="C23" s="106">
        <f>IF(SiteVisit!C29="","0",SiteVisit!C29)</f>
        <v>1.0</v>
      </c>
      <c r="D23" t="b">
        <f>FALSE()</f>
        <v>0</v>
      </c>
      <c r="J23" s="21"/>
    </row>
    <row r="24" spans="8:8" ht="15.0" customHeight="1">
      <c r="A24" s="100" t="s">
        <v>120</v>
      </c>
      <c r="B24" t="s">
        <v>125</v>
      </c>
      <c r="C24" s="106">
        <f>IF(SiteVisit!C30="","0",SiteVisit!C30)</f>
        <v>1.0</v>
      </c>
      <c r="D24" t="b">
        <f>FALSE()</f>
        <v>0</v>
      </c>
      <c r="J24" s="21"/>
    </row>
    <row r="25" spans="8:8" ht="15.0" customHeight="1">
      <c r="A25" s="100" t="s">
        <v>120</v>
      </c>
      <c r="B25" t="s">
        <v>127</v>
      </c>
      <c r="C25" s="106">
        <f>IF(SiteVisit!C31="","0",SiteVisit!C31)</f>
        <v>1.0</v>
      </c>
      <c r="D25" t="b">
        <f>FALSE()</f>
        <v>0</v>
      </c>
      <c r="J25" s="21"/>
    </row>
    <row r="26" spans="8:8" ht="15.0" customHeight="1">
      <c r="A26" s="100" t="s">
        <v>120</v>
      </c>
      <c r="B26" t="s">
        <v>129</v>
      </c>
      <c r="C26" s="106">
        <f>IF(SiteVisit!C32="","0",SiteVisit!C32)</f>
        <v>0.0</v>
      </c>
      <c r="D26" t="b">
        <f>FALSE()</f>
        <v>0</v>
      </c>
      <c r="J26" s="21"/>
    </row>
    <row r="27" spans="8:8" ht="15.0" customHeight="1">
      <c r="A27" s="100" t="s">
        <v>120</v>
      </c>
      <c r="B27" t="s">
        <v>131</v>
      </c>
      <c r="C27" s="106">
        <f>IF(SiteVisit!C33="","0",SiteVisit!C33)</f>
        <v>0.0</v>
      </c>
      <c r="D27" t="b">
        <f>FALSE()</f>
        <v>0</v>
      </c>
      <c r="J27" s="21"/>
    </row>
    <row r="28" spans="8:8" ht="15.0" customHeight="1">
      <c r="A28" s="100" t="s">
        <v>120</v>
      </c>
      <c r="B28" t="s">
        <v>133</v>
      </c>
      <c r="C28" s="106">
        <f>IF(SiteVisit!C34="","0",SiteVisit!C34)</f>
        <v>1.0</v>
      </c>
      <c r="D28" t="b">
        <f>FALSE()</f>
        <v>0</v>
      </c>
      <c r="J28" s="21"/>
    </row>
    <row r="29" spans="8:8" ht="15.0" customHeight="1">
      <c r="A29" s="100" t="s">
        <v>120</v>
      </c>
      <c r="B29" t="s">
        <v>134</v>
      </c>
      <c r="C29" s="106">
        <f>IF(SiteVisit!C35="","0",SiteVisit!C35)</f>
        <v>1.0</v>
      </c>
      <c r="D29" t="b">
        <f>FALSE()</f>
        <v>0</v>
      </c>
      <c r="J29" s="21"/>
    </row>
    <row r="30" spans="8:8" ht="15.0" customHeight="1">
      <c r="A30" s="100" t="s">
        <v>120</v>
      </c>
      <c r="B30" t="s">
        <v>135</v>
      </c>
      <c r="C30" s="106">
        <f>IF(SiteVisit!C36="","0",SiteVisit!C36)</f>
        <v>1.0</v>
      </c>
      <c r="D30" t="b">
        <f>FALSE()</f>
        <v>0</v>
      </c>
      <c r="J30" s="21"/>
    </row>
    <row r="31" spans="8:8" ht="15.0" customHeight="1">
      <c r="A31" s="100" t="s">
        <v>120</v>
      </c>
      <c r="B31" t="s">
        <v>136</v>
      </c>
      <c r="C31" s="106">
        <f>IF(SiteVisit!C37="","0",SiteVisit!C37)</f>
        <v>1.0</v>
      </c>
      <c r="D31" t="b">
        <f>FALSE()</f>
        <v>0</v>
      </c>
      <c r="J31" s="21"/>
    </row>
    <row r="32" spans="8:8" ht="15.0" customHeight="1">
      <c r="A32" s="100" t="s">
        <v>120</v>
      </c>
      <c r="B32" t="s">
        <v>137</v>
      </c>
      <c r="C32" s="106">
        <f>IF(SiteVisit!C38="","0",SiteVisit!C38)</f>
        <v>1.0</v>
      </c>
      <c r="D32" t="b">
        <f>FALSE()</f>
        <v>0</v>
      </c>
      <c r="J32" s="21"/>
    </row>
    <row r="33" spans="8:8" ht="15.0" customHeight="1">
      <c r="A33" s="100" t="s">
        <v>120</v>
      </c>
      <c r="B33" t="s">
        <v>138</v>
      </c>
      <c r="C33" s="106">
        <f>IF(SiteVisit!C39="","0",SiteVisit!C39)</f>
        <v>0.0</v>
      </c>
      <c r="D33" t="b">
        <f>FALSE()</f>
        <v>0</v>
      </c>
      <c r="J33" s="21"/>
    </row>
    <row r="34" spans="8:8" ht="15.0" customHeight="1">
      <c r="A34" s="100" t="s">
        <v>120</v>
      </c>
      <c r="B34" t="s">
        <v>122</v>
      </c>
      <c r="C34" s="106">
        <f>IF(SiteVisit!C40="","",SiteVisit!C40)</f>
        <v>0.0</v>
      </c>
      <c r="D34" t="b">
        <f>FALSE()</f>
        <v>0</v>
      </c>
      <c r="J34" s="21"/>
    </row>
    <row r="35" spans="8:8" ht="15.0" customHeight="1">
      <c r="A35" s="100" t="s">
        <v>120</v>
      </c>
      <c r="B35" t="s">
        <v>124</v>
      </c>
      <c r="C35" s="106">
        <f>IF(SiteVisit!C41="","0",SiteVisit!C41)</f>
        <v>0.0</v>
      </c>
      <c r="D35" t="b">
        <f>FALSE()</f>
        <v>0</v>
      </c>
      <c r="J35" s="21"/>
    </row>
    <row r="36" spans="8:8" ht="15.0" customHeight="1">
      <c r="A36" s="100" t="s">
        <v>120</v>
      </c>
      <c r="B36" t="s">
        <v>126</v>
      </c>
      <c r="C36" s="106">
        <f>IF(SiteVisit!C42="","",SiteVisit!C42)</f>
        <v>0.0</v>
      </c>
      <c r="D36" t="b">
        <f>FALSE()</f>
        <v>0</v>
      </c>
      <c r="J36" s="21"/>
    </row>
    <row r="37" spans="8:8" ht="15.0" customHeight="1">
      <c r="A37" s="100" t="s">
        <v>120</v>
      </c>
      <c r="B37" t="s">
        <v>128</v>
      </c>
      <c r="C37" s="106">
        <f>IF(SiteVisit!C43="","0",SiteVisit!C43)</f>
        <v>0.0</v>
      </c>
      <c r="D37" t="b">
        <f>FALSE()</f>
        <v>0</v>
      </c>
    </row>
    <row r="38" spans="8:8" ht="15.0" customHeight="1">
      <c r="A38" s="100" t="s">
        <v>120</v>
      </c>
      <c r="B38" t="s">
        <v>130</v>
      </c>
      <c r="C38" s="106">
        <f>IF(SiteVisit!C44="","",SiteVisit!C44)</f>
        <v>0.0</v>
      </c>
      <c r="D38" t="b">
        <f>FALSE()</f>
        <v>0</v>
      </c>
    </row>
    <row r="39" spans="8:8" ht="15.0" customHeight="1">
      <c r="A39" s="100" t="s">
        <v>120</v>
      </c>
      <c r="B39" t="s">
        <v>132</v>
      </c>
      <c r="C39" s="106">
        <f>IF(SiteVisit!C45="","0",SiteVisit!C45)</f>
        <v>0.0</v>
      </c>
      <c r="D39" t="b">
        <f>FALSE()</f>
        <v>0</v>
      </c>
    </row>
    <row r="40" spans="8:8" ht="15.0" customHeight="1">
      <c r="A40" s="100" t="s">
        <v>140</v>
      </c>
      <c r="B40" t="s">
        <v>141</v>
      </c>
      <c r="C40" s="106" t="str">
        <f>IF(SiteVisit!C47="","",SiteVisit!C47)</f>
        <v>Passage &amp; Flat No. A-501</v>
      </c>
      <c r="D40" t="b">
        <f>TRUE()</f>
        <v>1</v>
      </c>
    </row>
    <row r="41" spans="8:8" ht="15.0" customHeight="1">
      <c r="A41" s="100" t="s">
        <v>140</v>
      </c>
      <c r="B41" t="s">
        <v>142</v>
      </c>
      <c r="C41" s="106" t="str">
        <f>IF(SiteVisit!C48="","",SiteVisit!C48)</f>
        <v>Flat No. A-504</v>
      </c>
      <c r="D41" t="b">
        <f>TRUE()</f>
        <v>1</v>
      </c>
    </row>
    <row r="42" spans="8:8" ht="15.0" customHeight="1">
      <c r="A42" s="100" t="s">
        <v>140</v>
      </c>
      <c r="B42" t="s">
        <v>143</v>
      </c>
      <c r="C42" s="106" t="str">
        <f>IF(SiteVisit!C49="","",SiteVisit!C49)</f>
        <v>open space</v>
      </c>
      <c r="D42" t="b">
        <f>TRUE()</f>
        <v>1</v>
      </c>
    </row>
    <row r="43" spans="8:8" ht="15.0" customHeight="1">
      <c r="A43" s="100" t="s">
        <v>140</v>
      </c>
      <c r="B43" t="s">
        <v>144</v>
      </c>
      <c r="C43" s="106" t="str">
        <f>IF(SiteVisit!C50="","",SiteVisit!C50)</f>
        <v>Flat No. B-505</v>
      </c>
      <c r="D43" t="b">
        <f>TRUE()</f>
        <v>1</v>
      </c>
    </row>
    <row r="44" spans="8:8" ht="15.0" customHeight="1">
      <c r="A44" s="100" t="s">
        <v>140</v>
      </c>
      <c r="B44" t="s">
        <v>145</v>
      </c>
      <c r="C44" s="106" t="str">
        <f>IF(SiteVisit!C51="","",SiteVisit!C51)</f>
        <v>Residential</v>
      </c>
      <c r="D44" t="b">
        <f>TRUE()</f>
        <v>1</v>
      </c>
    </row>
    <row r="45" spans="8:8" ht="15.0" customHeight="1">
      <c r="A45" s="100" t="s">
        <v>140</v>
      </c>
      <c r="B45" t="s">
        <v>146</v>
      </c>
      <c r="C45" s="106" t="str">
        <f>IF(SiteVisit!C52="","",SiteVisit!C52)</f>
        <v>Free Hold</v>
      </c>
      <c r="D45" t="b">
        <f>TRUE()</f>
        <v>1</v>
      </c>
    </row>
    <row r="46" spans="8:8" ht="15.0" customHeight="1">
      <c r="A46" s="100" t="s">
        <v>118</v>
      </c>
      <c r="B46" t="s">
        <v>139</v>
      </c>
      <c r="C46" s="106">
        <f>IF(SiteVisit!C53="","0",SiteVisit!C53)</f>
        <v>2024.0</v>
      </c>
      <c r="D46" t="b">
        <f>FALSE()</f>
        <v>0</v>
      </c>
    </row>
    <row r="47" spans="8:8" ht="15.0" customHeight="1">
      <c r="A47" t="s">
        <v>147</v>
      </c>
      <c r="B47" t="s">
        <v>148</v>
      </c>
      <c r="C47" s="106" t="str">
        <f>IF(SiteVisit!C55="","",SiteVisit!C55)</f>
        <v>Complete</v>
      </c>
      <c r="D47" t="b">
        <f>FALSE()</f>
        <v>0</v>
      </c>
    </row>
    <row r="48" spans="8:8" ht="15.0" customHeight="1">
      <c r="A48" t="s">
        <v>147</v>
      </c>
      <c r="B48" t="s">
        <v>149</v>
      </c>
      <c r="C48" s="106" t="str">
        <f>IF(SiteVisit!C56="","",SiteVisit!C56)</f>
        <v>Complete</v>
      </c>
      <c r="D48" t="b">
        <f>FALSE()</f>
        <v>0</v>
      </c>
    </row>
    <row r="49" spans="8:8" ht="15.0" customHeight="1">
      <c r="A49" t="s">
        <v>147</v>
      </c>
      <c r="B49" t="s">
        <v>150</v>
      </c>
      <c r="C49" s="106" t="str">
        <f>IF(SiteVisit!C57="","0",SiteVisit!C57)</f>
        <v>All</v>
      </c>
      <c r="D49" t="b">
        <f>FALSE()</f>
        <v>0</v>
      </c>
    </row>
    <row r="50" spans="8:8" ht="15.0" customHeight="1">
      <c r="A50" s="100" t="s">
        <v>147</v>
      </c>
      <c r="B50" t="s">
        <v>151</v>
      </c>
      <c r="C50" s="106" t="str">
        <f>IF(SiteVisit!C58="","",SiteVisit!C58)</f>
        <v>Complete</v>
      </c>
      <c r="D50" t="b">
        <f>FALSE()</f>
        <v>0</v>
      </c>
    </row>
    <row r="51" spans="8:8" ht="15.0" customHeight="1">
      <c r="A51" t="s">
        <v>147</v>
      </c>
      <c r="B51" t="s">
        <v>152</v>
      </c>
      <c r="C51" s="106" t="str">
        <f>IF(SiteVisit!C59="","",SiteVisit!C59)</f>
        <v>Complete</v>
      </c>
      <c r="D51" t="b">
        <f>FALSE()</f>
        <v>0</v>
      </c>
    </row>
    <row r="52" spans="8:8" ht="15.0" customHeight="1">
      <c r="A52" t="s">
        <v>147</v>
      </c>
      <c r="B52" t="s">
        <v>153</v>
      </c>
      <c r="C52" s="106" t="str">
        <f>IF(SiteVisit!C60="","",SiteVisit!C60)</f>
        <v>Complete</v>
      </c>
      <c r="D52" t="b">
        <f>FALSE()</f>
        <v>0</v>
      </c>
    </row>
    <row r="53" spans="8:8" ht="15.0" customHeight="1">
      <c r="A53" t="s">
        <v>147</v>
      </c>
      <c r="B53" t="s">
        <v>154</v>
      </c>
      <c r="C53" s="100" t="str">
        <f>IF(SiteVisit!C61="","",SiteVisit!C61)</f>
        <v>Complete</v>
      </c>
      <c r="D53" t="b">
        <f>FALSE()</f>
        <v>0</v>
      </c>
    </row>
    <row r="54" spans="8:8" ht="15.0" customHeight="1">
      <c r="A54" t="s">
        <v>147</v>
      </c>
      <c r="B54" t="s">
        <v>73</v>
      </c>
      <c r="C54" s="100" t="str">
        <f>IF(SiteVisit!C62="","",SiteVisit!C62)</f>
        <v>Complete</v>
      </c>
      <c r="D54" t="b">
        <f>FALSE()</f>
        <v>0</v>
      </c>
    </row>
    <row r="55" spans="8:8" ht="15.0" customHeight="1">
      <c r="A55" t="s">
        <v>147</v>
      </c>
      <c r="B55" t="s">
        <v>155</v>
      </c>
      <c r="C55" s="100" t="str">
        <f>IF(SiteVisit!C63="","",SiteVisit!C63)</f>
        <v>Complete</v>
      </c>
      <c r="D55" t="b">
        <f>FALSE()</f>
        <v>0</v>
      </c>
    </row>
    <row r="56" spans="8:8" ht="15.0" customHeight="1">
      <c r="A56" t="s">
        <v>156</v>
      </c>
      <c r="B56" t="s">
        <v>65</v>
      </c>
      <c r="C56" s="100" t="str">
        <f>IF(SiteVisit!C66="","",SiteVisit!C66)</f>
        <v>complete</v>
      </c>
      <c r="D56" t="b">
        <f>FALSE()</f>
        <v>0</v>
      </c>
    </row>
    <row r="57" spans="8:8" ht="15.0" customHeight="1">
      <c r="A57" t="s">
        <v>156</v>
      </c>
      <c r="B57" t="s">
        <v>67</v>
      </c>
      <c r="C57" s="100" t="str">
        <f>IF(SiteVisit!C67="","",SiteVisit!C67)</f>
        <v>Brick</v>
      </c>
      <c r="D57" t="b">
        <f>FALSE()</f>
        <v>0</v>
      </c>
    </row>
    <row r="58" spans="8:8" ht="15.0" customHeight="1">
      <c r="A58" t="s">
        <v>156</v>
      </c>
      <c r="B58" t="s">
        <v>69</v>
      </c>
      <c r="C58" s="100" t="str">
        <f>IF(SiteVisit!C68="","",SiteVisit!C68)</f>
        <v>Flush doors with wooden door frames</v>
      </c>
      <c r="D58" t="b">
        <f>FALSE()</f>
        <v>0</v>
      </c>
    </row>
    <row r="59" spans="8:8" ht="15.0" customHeight="1">
      <c r="A59" t="s">
        <v>156</v>
      </c>
      <c r="B59" t="s">
        <v>71</v>
      </c>
      <c r="C59" s="100" t="str">
        <f>IF(SiteVisit!C69="","",SiteVisit!C69)</f>
        <v>Powder coated aluminum sliding windows with M.S. grills</v>
      </c>
      <c r="D59" t="b">
        <f>FALSE()</f>
        <v>0</v>
      </c>
    </row>
    <row r="60" spans="8:8" ht="15.0" customHeight="1">
      <c r="A60" t="s">
        <v>156</v>
      </c>
      <c r="B60" t="s">
        <v>73</v>
      </c>
      <c r="C60" s="100" t="str">
        <f>IF(SiteVisit!C70="","",SiteVisit!C70)</f>
        <v>Vitrified tiles</v>
      </c>
      <c r="D60" t="b">
        <f>FALSE()</f>
        <v>0</v>
      </c>
    </row>
    <row r="61" spans="8:8" ht="15.0" customHeight="1">
      <c r="A61" t="s">
        <v>156</v>
      </c>
      <c r="B61" t="s">
        <v>157</v>
      </c>
      <c r="C61" s="100" t="str">
        <f>IF(SiteVisit!C71="","",SiteVisit!C71)</f>
        <v>OBD Paint</v>
      </c>
      <c r="D61" t="b">
        <f>FALSE()</f>
        <v>0</v>
      </c>
    </row>
    <row r="62" spans="8:8" ht="15.0" customHeight="1">
      <c r="A62" t="s">
        <v>156</v>
      </c>
      <c r="B62" t="s">
        <v>158</v>
      </c>
      <c r="C62" s="100" t="str">
        <f>IF(SiteVisit!C72="","",SiteVisit!C72)</f>
        <v>Cement Paint</v>
      </c>
      <c r="D62" t="b">
        <f>FALSE()</f>
        <v>0</v>
      </c>
    </row>
    <row r="63" spans="8:8" ht="15.0" customHeight="1">
      <c r="A63" t="s">
        <v>156</v>
      </c>
      <c r="B63" t="s">
        <v>159</v>
      </c>
      <c r="C63" s="100" t="str">
        <f>IF(SiteVisit!C73="","",SiteVisit!C73)</f>
        <v>Concealed</v>
      </c>
      <c r="D63" t="b">
        <f>FALSE()</f>
        <v>0</v>
      </c>
    </row>
    <row r="64" spans="8:8" ht="15.0" customHeight="1">
      <c r="A64" t="s">
        <v>156</v>
      </c>
      <c r="B64" t="s">
        <v>160</v>
      </c>
      <c r="C64" s="100" t="str">
        <f>IF(SiteVisit!C74="","",SiteVisit!C74)</f>
        <v>Concealed</v>
      </c>
      <c r="D64" t="b">
        <f>FALSE()</f>
        <v>0</v>
      </c>
    </row>
    <row r="65" spans="8:8" ht="15.0" customHeight="1">
      <c r="A65" t="s">
        <v>156</v>
      </c>
      <c r="B65" t="s">
        <v>161</v>
      </c>
      <c r="C65" s="100" t="str">
        <f>IF(SiteVisit!C75="","",SiteVisit!C75)</f>
        <v>Granite</v>
      </c>
      <c r="D65" t="b">
        <f>FALSE()</f>
        <v>0</v>
      </c>
    </row>
    <row r="66" spans="8:8" ht="15.0" customHeight="1">
      <c r="A66" t="s">
        <v>156</v>
      </c>
      <c r="B66" t="s">
        <v>162</v>
      </c>
      <c r="C66" s="100" t="str">
        <f>IF(SiteVisit!C76="","",SiteVisit!C76)</f>
        <v>Chequered Tiles</v>
      </c>
      <c r="D66" t="b">
        <f>FALSE()</f>
        <v>0</v>
      </c>
    </row>
    <row r="67" spans="8:8" ht="15.0" customHeight="1">
      <c r="A67" t="s">
        <v>156</v>
      </c>
      <c r="B67" t="s">
        <v>163</v>
      </c>
      <c r="C67" s="100" t="str">
        <f>IF(SiteVisit!C77="","",SiteVisit!C77)</f>
        <v>Concrete</v>
      </c>
      <c r="D67" t="b">
        <f>FALSE()</f>
        <v>0</v>
      </c>
    </row>
    <row r="68" spans="8:8" ht="15.0" customHeight="1">
      <c r="A68" t="s">
        <v>156</v>
      </c>
      <c r="B68" t="s">
        <v>164</v>
      </c>
      <c r="C68" s="100" t="str">
        <f>IF(SiteVisit!C78="","",SiteVisit!C78)</f>
        <v/>
      </c>
      <c r="D68" t="b">
        <f>FALSE()</f>
        <v>0</v>
      </c>
    </row>
    <row r="69" spans="8:8" ht="15.0" customHeight="1">
      <c r="A69" t="s">
        <v>156</v>
      </c>
      <c r="B69" t="s">
        <v>165</v>
      </c>
      <c r="C69" s="100">
        <f>IF(SiteVisit!C79="","0",SiteVisit!C79)</f>
        <v>3.0</v>
      </c>
      <c r="D69" t="b">
        <f>FALSE()</f>
        <v>0</v>
      </c>
    </row>
    <row r="70" spans="8:8" ht="15.0" customHeight="1">
      <c r="A70" t="s">
        <v>166</v>
      </c>
      <c r="B70" t="s">
        <v>167</v>
      </c>
      <c r="C70" s="100" t="str">
        <f>IF(SiteVisit!C80="","",SiteVisit!C80)</f>
        <v/>
      </c>
      <c r="D70" t="b">
        <f>FALSE()</f>
        <v>0</v>
      </c>
    </row>
    <row r="71" spans="8:8" ht="15.0" customHeight="1">
      <c r="A71" t="s">
        <v>166</v>
      </c>
      <c r="B71" t="s">
        <v>168</v>
      </c>
      <c r="C71" s="100" t="str">
        <f>IF(SiteVisit!C81="","",SiteVisit!C81)</f>
        <v/>
      </c>
      <c r="D71" t="b">
        <f>FALSE()</f>
        <v>0</v>
      </c>
    </row>
    <row r="72" spans="8:8" ht="15.0" customHeight="1">
      <c r="A72" t="s">
        <v>169</v>
      </c>
      <c r="B72" t="s">
        <v>170</v>
      </c>
      <c r="C72" s="100" t="str">
        <f>IF(SiteVisit!C83="","",SiteVisit!C83)</f>
        <v/>
      </c>
      <c r="D72" t="b">
        <f>FALSE()</f>
        <v>0</v>
      </c>
    </row>
    <row r="73" spans="8:8" ht="15.0" customHeight="1">
      <c r="A73" t="s">
        <v>169</v>
      </c>
      <c r="B73" t="s">
        <v>171</v>
      </c>
      <c r="C73" s="100" t="str">
        <f>IF(SiteVisit!C84="","",SiteVisit!C84)</f>
        <v/>
      </c>
      <c r="D73" t="b">
        <f>FALSE()</f>
        <v>0</v>
      </c>
    </row>
    <row r="74" spans="8:8" ht="15.0" customHeight="1">
      <c r="A74" t="s">
        <v>117</v>
      </c>
      <c r="B74" t="s">
        <v>172</v>
      </c>
      <c r="C74" s="100">
        <f>IF(SiteVisit!C86="","",SiteVisit!C86)</f>
        <v>18.51688</v>
      </c>
      <c r="D74" t="b">
        <f>FALSE()</f>
        <v>0</v>
      </c>
    </row>
    <row r="75" spans="8:8" ht="15.0" customHeight="1">
      <c r="A75" t="s">
        <v>117</v>
      </c>
      <c r="B75" t="s">
        <v>173</v>
      </c>
      <c r="C75" s="100">
        <f>IF(SiteVisit!C87="","",SiteVisit!C87)</f>
        <v>73.728829</v>
      </c>
      <c r="D75" t="b">
        <f>FALSE()</f>
        <v>0</v>
      </c>
    </row>
    <row r="76" spans="8:8" ht="15.0" customHeight="1">
      <c r="A76" t="s">
        <v>174</v>
      </c>
      <c r="B76" t="s">
        <v>175</v>
      </c>
      <c r="C76" s="100" t="str">
        <f>IF(SiteVisit!C88="","",SiteVisit!C88)</f>
        <v>Plan Not Available.</v>
      </c>
      <c r="D76" t="b">
        <f>TRUE()</f>
        <v>1</v>
      </c>
    </row>
    <row r="77" spans="8:8" ht="15.0" customHeight="1">
      <c r="A77" t="s">
        <v>118</v>
      </c>
      <c r="B77" t="s">
        <v>176</v>
      </c>
      <c r="C77" s="100" t="str">
        <f>IF(SiteVisit!C89="","",SiteVisit!C89)</f>
        <v>Flat is rented last 1 month 15 K per month</v>
      </c>
      <c r="D77" t="b">
        <f>FALSE()</f>
        <v>0</v>
      </c>
    </row>
  </sheetData>
  <pageMargins left="0.7" right="0.7" top="0.75" bottom="0.75" header="0.511805555555555" footer="0.511805555555555"/>
  <pageSetup paperSize="0" scale="0"/>
</worksheet>
</file>

<file path=xl/worksheets/sheet4.xml><?xml version="1.0" encoding="utf-8"?>
<worksheet xmlns:r="http://schemas.openxmlformats.org/officeDocument/2006/relationships" xmlns="http://schemas.openxmlformats.org/spreadsheetml/2006/main">
  <dimension ref="C1:KD12"/>
  <sheetViews>
    <sheetView workbookViewId="0">
      <selection activeCell="B32" sqref="B32"/>
    </sheetView>
  </sheetViews>
  <sheetFormatPr defaultRowHeight="14.4" defaultColWidth="9"/>
  <cols>
    <col min="1" max="2" customWidth="1" width="11.5546875" style="0"/>
    <col min="3" max="3" customWidth="1" bestFit="1" width="39.441406" style="0"/>
    <col min="4" max="256" customWidth="1" width="11.5546875" style="0"/>
    <col min="257" max="257" customWidth="1" width="9.0" style="0"/>
  </cols>
  <sheetData>
    <row r="6" spans="8:8">
      <c r="C6" s="102"/>
    </row>
    <row r="8" spans="8:8">
      <c r="C8" s="39"/>
    </row>
    <row r="9" spans="8:8">
      <c r="C9" s="102"/>
    </row>
    <row r="10" spans="8:8">
      <c r="C10" s="102"/>
    </row>
    <row r="11" spans="8:8">
      <c r="C11" s="102"/>
    </row>
    <row r="12" spans="8:8">
      <c r="C12" s="102"/>
    </row>
  </sheetData>
  <pageMargins left="0.7875" right="0.7875" top="1.05277777777778" bottom="1.05277777777778" header="0.7875" footer="0.7875"/>
  <pageSetup paperSize="0" scale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Rahul Dharmadhikari (Icertis Inc)</dc:creator>
  <cp:lastModifiedBy>SHRUTI</cp:lastModifiedBy>
  <dcterms:created xsi:type="dcterms:W3CDTF">2013-02-03T13:04:56Z</dcterms:created>
  <dcterms:modified xsi:type="dcterms:W3CDTF">2024-12-25T06:05:57Z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3aee84c92ebe431991c87b0e65116b6d</vt:lpwstr>
  </property>
</Properties>
</file>