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/>
  <c r="C20"/>
  <c r="E17" i="25"/>
  <c r="Q8" i="4"/>
  <c r="B8" s="1"/>
  <c r="C8" s="1"/>
  <c r="P8"/>
  <c r="J8"/>
  <c r="I8"/>
  <c r="E8"/>
  <c r="A8"/>
  <c r="B7"/>
  <c r="P7"/>
  <c r="J7"/>
  <c r="I7"/>
  <c r="E7"/>
  <c r="A7"/>
  <c r="Q9"/>
  <c r="B9" s="1"/>
  <c r="C9" s="1"/>
  <c r="D9" s="1"/>
  <c r="P9"/>
  <c r="J9"/>
  <c r="I9"/>
  <c r="E9"/>
  <c r="F9" s="1"/>
  <c r="A9"/>
  <c r="C7" l="1"/>
  <c r="F7"/>
  <c r="F8"/>
  <c r="D8"/>
  <c r="H8" s="1"/>
  <c r="G8"/>
  <c r="H9"/>
  <c r="G9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N8" i="24"/>
  <c r="N7"/>
  <c r="N6"/>
  <c r="N5"/>
  <c r="D7" i="4" l="1"/>
  <c r="H7" s="1"/>
  <c r="G7"/>
  <c r="F12"/>
  <c r="C12"/>
  <c r="F11"/>
  <c r="C11"/>
  <c r="F15"/>
  <c r="C15"/>
  <c r="F10"/>
  <c r="C10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0"/>
  <c r="H10" s="1"/>
  <c r="G10"/>
  <c r="D11"/>
  <c r="H11" s="1"/>
  <c r="G11"/>
  <c r="D9" i="25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5" l="1"/>
  <c r="C21"/>
  <c r="E20" l="1"/>
  <c r="J19" i="4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<sst xmlns="http://schemas.openxmlformats.org/spreadsheetml/2006/main" count="133" uniqueCount="100">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</sst>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0</xdr:rowOff>
    </xdr:from>
    <xdr:to>
      <xdr:col>9</xdr:col>
      <xdr:colOff>571500</xdr:colOff>
      <xdr:row>30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0"/>
          <a:ext cx="5067300" cy="5848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419100</xdr:colOff>
      <xdr:row>28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63100" cy="5372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0</xdr:row>
      <xdr:rowOff>0</xdr:rowOff>
    </xdr:from>
    <xdr:to>
      <xdr:col>11</xdr:col>
      <xdr:colOff>152400</xdr:colOff>
      <xdr:row>24</xdr:row>
      <xdr:rowOff>152400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0"/>
          <a:ext cx="5724525" cy="47244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34735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32700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32700</v>
      </c>
      <c r="D5" s="56" t="s">
        <v>61</v>
      </c>
      <c r="E5" s="57">
        <f>ROUND(C5/10.764,0)</f>
        <v>3038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10700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22000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32700</v>
      </c>
      <c r="D10" s="56" t="s">
        <v>61</v>
      </c>
      <c r="E10" s="57">
        <f>ROUND(C10/10.764,0)</f>
        <v>3038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59</v>
      </c>
      <c r="D15" s="71"/>
      <c r="E15" s="71">
        <v>686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2084068</v>
      </c>
      <c r="D17" s="71"/>
      <c r="E17" s="71">
        <f>E15*2000</f>
        <v>1372000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E8" sqref="E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6800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4800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4800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6800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870</v>
      </c>
      <c r="D18" s="72"/>
      <c r="E18" s="73"/>
      <c r="F18" s="74"/>
      <c r="G18" s="74"/>
    </row>
    <row r="19" spans="1:7">
      <c r="A19" s="15"/>
      <c r="B19" s="6"/>
      <c r="C19" s="29">
        <f>C18*C16</f>
        <v>5916000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C20*80%</f>
        <v>4259520</v>
      </c>
      <c r="C20" s="30">
        <f>C19*90%</f>
        <v>5324400</v>
      </c>
      <c r="D20" s="74" t="s">
        <v>24</v>
      </c>
      <c r="E20" s="30">
        <f>C20*90%</f>
        <v>4791960</v>
      </c>
      <c r="F20" s="74" t="s">
        <v>24</v>
      </c>
      <c r="G20" s="74"/>
    </row>
    <row r="21" spans="1:7">
      <c r="A21" s="15"/>
      <c r="C21" s="30">
        <f>C19*80%</f>
        <v>4732800</v>
      </c>
      <c r="D21" s="74" t="s">
        <v>25</v>
      </c>
      <c r="E21" s="30"/>
      <c r="F21" s="74" t="s">
        <v>25</v>
      </c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1740000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12325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P9" sqref="P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/>
      <c r="B2" s="4"/>
      <c r="C2" s="4"/>
      <c r="D2" s="4"/>
      <c r="E2" s="5"/>
      <c r="F2" s="4"/>
      <c r="G2" s="4"/>
      <c r="H2" s="4"/>
      <c r="I2" s="4"/>
      <c r="J2" s="4"/>
      <c r="K2" s="71"/>
      <c r="L2" s="71"/>
      <c r="M2" s="71"/>
      <c r="N2" s="71"/>
      <c r="O2" s="71"/>
      <c r="P2" s="71"/>
      <c r="Q2" s="71"/>
      <c r="R2" s="2"/>
      <c r="S2" s="2"/>
      <c r="T2" s="2"/>
      <c r="AA2" s="65"/>
    </row>
    <row r="3" spans="1:35">
      <c r="A3" s="4"/>
      <c r="B3" s="4"/>
      <c r="C3" s="4"/>
      <c r="D3" s="4"/>
      <c r="E3" s="5"/>
      <c r="F3" s="4"/>
      <c r="G3" s="4"/>
      <c r="H3" s="4"/>
      <c r="I3" s="4"/>
      <c r="J3" s="4"/>
      <c r="K3" s="71"/>
      <c r="L3" s="71"/>
      <c r="M3" s="71"/>
      <c r="N3" s="71"/>
      <c r="O3" s="71"/>
      <c r="P3" s="71"/>
      <c r="Q3" s="71"/>
      <c r="R3" s="2"/>
      <c r="S3" s="2"/>
      <c r="T3" s="2"/>
      <c r="AE3" s="65"/>
    </row>
    <row r="4" spans="1:35">
      <c r="A4" s="4"/>
      <c r="B4" s="4"/>
      <c r="C4" s="4"/>
      <c r="D4" s="4"/>
      <c r="E4" s="5"/>
      <c r="F4" s="4"/>
      <c r="G4" s="4"/>
      <c r="H4" s="4"/>
      <c r="I4" s="4"/>
      <c r="J4" s="4"/>
      <c r="K4" s="71"/>
      <c r="L4" s="71"/>
      <c r="M4" s="71"/>
      <c r="N4" s="71"/>
      <c r="O4" s="71"/>
      <c r="P4" s="71"/>
      <c r="Q4" s="71"/>
      <c r="R4" s="2"/>
      <c r="S4" s="2"/>
      <c r="T4" s="2"/>
    </row>
    <row r="5" spans="1:35">
      <c r="A5" s="4"/>
      <c r="B5" s="4"/>
      <c r="C5" s="4"/>
      <c r="D5" s="4"/>
      <c r="E5" s="5"/>
      <c r="F5" s="4"/>
      <c r="G5" s="4"/>
      <c r="H5" s="4"/>
      <c r="I5" s="4"/>
      <c r="J5" s="4"/>
      <c r="K5" s="71"/>
      <c r="L5" s="71"/>
      <c r="M5" s="71"/>
      <c r="N5" s="71"/>
      <c r="O5" s="71"/>
      <c r="P5" s="71"/>
      <c r="Q5" s="71"/>
      <c r="R5" s="2"/>
      <c r="S5" s="2"/>
      <c r="T5" s="2"/>
    </row>
    <row r="6" spans="1:35">
      <c r="A6" s="4"/>
      <c r="B6" s="4"/>
      <c r="C6" s="4"/>
      <c r="D6" s="4"/>
      <c r="E6" s="5"/>
      <c r="F6" s="4"/>
      <c r="G6" s="4"/>
      <c r="H6" s="4"/>
      <c r="I6" s="4"/>
      <c r="J6" s="4"/>
      <c r="K6" s="71"/>
      <c r="L6" s="71"/>
      <c r="M6" s="71"/>
      <c r="N6" s="71"/>
      <c r="O6" s="71"/>
      <c r="P6" s="71"/>
      <c r="Q6" s="71"/>
      <c r="R6" s="2"/>
      <c r="S6" s="2"/>
      <c r="T6" s="2"/>
      <c r="AI6" t="s">
        <v>73</v>
      </c>
    </row>
    <row r="7" spans="1:35">
      <c r="A7" s="4">
        <f t="shared" ref="A7:A8" si="0">N7</f>
        <v>0</v>
      </c>
      <c r="B7" s="4">
        <f t="shared" ref="B7:B8" si="1">Q7</f>
        <v>203</v>
      </c>
      <c r="C7" s="4">
        <f t="shared" ref="C7:C8" si="2">B7*1.2</f>
        <v>243.6</v>
      </c>
      <c r="D7" s="4">
        <f t="shared" ref="D7:D8" si="3">C7*1.2</f>
        <v>292.32</v>
      </c>
      <c r="E7" s="5">
        <f t="shared" ref="E7:E8" si="4">R7</f>
        <v>1099000</v>
      </c>
      <c r="F7" s="4">
        <f t="shared" ref="F7:F8" si="5">ROUND((E7/B7),0)</f>
        <v>5414</v>
      </c>
      <c r="G7" s="4">
        <f t="shared" ref="G7:G8" si="6">ROUND((E7/C7),0)</f>
        <v>4511</v>
      </c>
      <c r="H7" s="4">
        <f t="shared" ref="H7:H8" si="7">ROUND((E7/D7),0)</f>
        <v>3760</v>
      </c>
      <c r="I7" s="4">
        <f t="shared" ref="I7:I8" si="8">T7</f>
        <v>0</v>
      </c>
      <c r="J7" s="4">
        <f t="shared" ref="J7:J8" si="9">U7</f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v>203</v>
      </c>
      <c r="R7" s="2">
        <v>1099000</v>
      </c>
      <c r="S7" s="2"/>
      <c r="T7" s="2"/>
    </row>
    <row r="8" spans="1:35">
      <c r="A8" s="4">
        <f t="shared" si="0"/>
        <v>0</v>
      </c>
      <c r="B8" s="4">
        <f t="shared" si="1"/>
        <v>1250</v>
      </c>
      <c r="C8" s="4">
        <f t="shared" si="2"/>
        <v>1500</v>
      </c>
      <c r="D8" s="4">
        <f t="shared" si="3"/>
        <v>1800</v>
      </c>
      <c r="E8" s="5">
        <f t="shared" si="4"/>
        <v>6500000</v>
      </c>
      <c r="F8" s="4">
        <f t="shared" si="5"/>
        <v>5200</v>
      </c>
      <c r="G8" s="4">
        <f t="shared" si="6"/>
        <v>4333</v>
      </c>
      <c r="H8" s="4">
        <f t="shared" si="7"/>
        <v>3611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1800</v>
      </c>
      <c r="P8" s="71">
        <f>O8/1.2</f>
        <v>1500</v>
      </c>
      <c r="Q8" s="71">
        <f t="shared" ref="Q8" si="10">P8/1.2</f>
        <v>1250</v>
      </c>
      <c r="R8" s="2">
        <v>6500000</v>
      </c>
      <c r="S8" s="2"/>
      <c r="T8" s="2"/>
    </row>
    <row r="9" spans="1:35">
      <c r="A9" s="4">
        <f t="shared" ref="A9" si="11">N9</f>
        <v>0</v>
      </c>
      <c r="B9" s="4">
        <f t="shared" ref="B9" si="12">Q9</f>
        <v>1076.3888888888889</v>
      </c>
      <c r="C9" s="4">
        <f t="shared" ref="C9" si="13">B9*1.2</f>
        <v>1291.6666666666667</v>
      </c>
      <c r="D9" s="4">
        <f t="shared" ref="D9" si="14">C9*1.2</f>
        <v>1550</v>
      </c>
      <c r="E9" s="5">
        <f t="shared" ref="E9" si="15">R9</f>
        <v>7500000</v>
      </c>
      <c r="F9" s="4">
        <f t="shared" ref="F9" si="16">ROUND((E9/B9),0)</f>
        <v>6968</v>
      </c>
      <c r="G9" s="4">
        <f t="shared" ref="G9" si="17">ROUND((E9/C9),0)</f>
        <v>5806</v>
      </c>
      <c r="H9" s="4">
        <f t="shared" ref="H9" si="18">ROUND((E9/D9),0)</f>
        <v>4839</v>
      </c>
      <c r="I9" s="4">
        <f t="shared" ref="I9" si="19">T9</f>
        <v>0</v>
      </c>
      <c r="J9" s="4">
        <f t="shared" ref="J9" si="20">U9</f>
        <v>0</v>
      </c>
      <c r="K9" s="71"/>
      <c r="L9" s="71"/>
      <c r="M9" s="71"/>
      <c r="N9" s="71"/>
      <c r="O9" s="71">
        <v>1550</v>
      </c>
      <c r="P9" s="71">
        <f t="shared" ref="P9" si="21">O9/1.2</f>
        <v>1291.6666666666667</v>
      </c>
      <c r="Q9" s="71">
        <f t="shared" ref="Q9" si="22">P9/1.2</f>
        <v>1076.3888888888889</v>
      </c>
      <c r="R9" s="2">
        <v>7500000</v>
      </c>
      <c r="S9" s="2"/>
      <c r="T9" s="2"/>
    </row>
    <row r="10" spans="1:35">
      <c r="A10" s="4">
        <f t="shared" ref="A10:A15" si="23">N10</f>
        <v>0</v>
      </c>
      <c r="B10" s="4">
        <f t="shared" ref="B10:B15" si="24">Q10</f>
        <v>0</v>
      </c>
      <c r="C10" s="4">
        <f t="shared" ref="C10:C15" si="25">B10*1.2</f>
        <v>0</v>
      </c>
      <c r="D10" s="4">
        <f t="shared" ref="D10:D15" si="26">C10*1.2</f>
        <v>0</v>
      </c>
      <c r="E10" s="5">
        <f t="shared" ref="E10:E15" si="27">R10</f>
        <v>0</v>
      </c>
      <c r="F10" s="4" t="e">
        <f t="shared" ref="F10:F15" si="28">ROUND((E10/B10),0)</f>
        <v>#DIV/0!</v>
      </c>
      <c r="G10" s="4" t="e">
        <f t="shared" ref="G10:G15" si="29">ROUND((E10/C10),0)</f>
        <v>#DIV/0!</v>
      </c>
      <c r="H10" s="4" t="e">
        <f t="shared" ref="H10:H15" si="30">ROUND((E10/D10),0)</f>
        <v>#DIV/0!</v>
      </c>
      <c r="I10" s="4">
        <f t="shared" ref="I10:I15" si="31">T10</f>
        <v>0</v>
      </c>
      <c r="J10" s="4">
        <f t="shared" ref="J10:J15" si="32">U10</f>
        <v>0</v>
      </c>
      <c r="K10" s="71"/>
      <c r="L10" s="71"/>
      <c r="M10" s="71"/>
      <c r="N10" s="71"/>
      <c r="O10" s="71">
        <v>0</v>
      </c>
      <c r="P10" s="71">
        <f t="shared" ref="P10:P13" si="33">O10/1.2</f>
        <v>0</v>
      </c>
      <c r="Q10" s="71">
        <f t="shared" ref="Q10:Q15" si="34">P10/1.2</f>
        <v>0</v>
      </c>
      <c r="R10" s="2">
        <v>0</v>
      </c>
      <c r="S10" s="2"/>
    </row>
    <row r="11" spans="1:35" ht="16.5">
      <c r="A11" s="4">
        <f t="shared" si="23"/>
        <v>0</v>
      </c>
      <c r="B11" s="4">
        <f t="shared" si="24"/>
        <v>0</v>
      </c>
      <c r="C11" s="4">
        <f t="shared" si="25"/>
        <v>0</v>
      </c>
      <c r="D11" s="4">
        <f t="shared" si="26"/>
        <v>0</v>
      </c>
      <c r="E11" s="5">
        <f t="shared" si="27"/>
        <v>0</v>
      </c>
      <c r="F11" s="4" t="e">
        <f t="shared" si="28"/>
        <v>#DIV/0!</v>
      </c>
      <c r="G11" s="4" t="e">
        <f t="shared" si="29"/>
        <v>#DIV/0!</v>
      </c>
      <c r="H11" s="4" t="e">
        <f t="shared" si="30"/>
        <v>#DIV/0!</v>
      </c>
      <c r="I11" s="4">
        <f t="shared" si="31"/>
        <v>0</v>
      </c>
      <c r="J11" s="4">
        <f t="shared" si="32"/>
        <v>0</v>
      </c>
      <c r="K11" s="71"/>
      <c r="L11" s="71"/>
      <c r="M11" s="71"/>
      <c r="N11" s="71"/>
      <c r="O11" s="71">
        <v>0</v>
      </c>
      <c r="P11" s="71">
        <f t="shared" si="33"/>
        <v>0</v>
      </c>
      <c r="Q11" s="71">
        <f t="shared" si="34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3"/>
        <v>0</v>
      </c>
      <c r="B12" s="4">
        <f t="shared" si="24"/>
        <v>0</v>
      </c>
      <c r="C12" s="4">
        <f t="shared" si="25"/>
        <v>0</v>
      </c>
      <c r="D12" s="4">
        <f t="shared" si="26"/>
        <v>0</v>
      </c>
      <c r="E12" s="5">
        <f t="shared" si="27"/>
        <v>0</v>
      </c>
      <c r="F12" s="4" t="e">
        <f t="shared" si="28"/>
        <v>#DIV/0!</v>
      </c>
      <c r="G12" s="4" t="e">
        <f t="shared" si="29"/>
        <v>#DIV/0!</v>
      </c>
      <c r="H12" s="4" t="e">
        <f t="shared" si="30"/>
        <v>#DIV/0!</v>
      </c>
      <c r="I12" s="4">
        <f t="shared" si="31"/>
        <v>0</v>
      </c>
      <c r="J12" s="4">
        <f t="shared" si="32"/>
        <v>0</v>
      </c>
      <c r="K12" s="71"/>
      <c r="L12" s="71"/>
      <c r="M12" s="71"/>
      <c r="N12" s="71"/>
      <c r="O12" s="71">
        <v>0</v>
      </c>
      <c r="P12" s="71">
        <f t="shared" si="33"/>
        <v>0</v>
      </c>
      <c r="Q12" s="71">
        <f t="shared" si="34"/>
        <v>0</v>
      </c>
      <c r="R12" s="2">
        <v>0</v>
      </c>
      <c r="S12" s="2"/>
      <c r="V12" s="68"/>
    </row>
    <row r="13" spans="1:35">
      <c r="A13" s="4">
        <f t="shared" si="23"/>
        <v>0</v>
      </c>
      <c r="B13" s="4">
        <f t="shared" si="24"/>
        <v>0</v>
      </c>
      <c r="C13" s="4">
        <f t="shared" si="25"/>
        <v>0</v>
      </c>
      <c r="D13" s="4">
        <f t="shared" si="26"/>
        <v>0</v>
      </c>
      <c r="E13" s="5">
        <f t="shared" si="27"/>
        <v>0</v>
      </c>
      <c r="F13" s="4" t="e">
        <f t="shared" si="28"/>
        <v>#DIV/0!</v>
      </c>
      <c r="G13" s="4" t="e">
        <f t="shared" si="29"/>
        <v>#DIV/0!</v>
      </c>
      <c r="H13" s="4" t="e">
        <f t="shared" si="30"/>
        <v>#DIV/0!</v>
      </c>
      <c r="I13" s="4">
        <f t="shared" si="31"/>
        <v>0</v>
      </c>
      <c r="J13" s="4">
        <f t="shared" si="32"/>
        <v>0</v>
      </c>
      <c r="K13" s="71"/>
      <c r="L13" s="71"/>
      <c r="M13" s="71"/>
      <c r="N13" s="71"/>
      <c r="O13" s="71">
        <v>0</v>
      </c>
      <c r="P13" s="71">
        <f t="shared" si="33"/>
        <v>0</v>
      </c>
      <c r="Q13" s="71">
        <f t="shared" si="34"/>
        <v>0</v>
      </c>
      <c r="R13" s="2">
        <v>0</v>
      </c>
      <c r="S13" s="2"/>
    </row>
    <row r="14" spans="1:35">
      <c r="A14" s="4">
        <f t="shared" si="23"/>
        <v>0</v>
      </c>
      <c r="B14" s="4">
        <f t="shared" si="24"/>
        <v>0</v>
      </c>
      <c r="C14" s="4">
        <f t="shared" si="25"/>
        <v>0</v>
      </c>
      <c r="D14" s="4">
        <f t="shared" si="26"/>
        <v>0</v>
      </c>
      <c r="E14" s="5">
        <f t="shared" si="27"/>
        <v>0</v>
      </c>
      <c r="F14" s="4" t="e">
        <f t="shared" si="28"/>
        <v>#DIV/0!</v>
      </c>
      <c r="G14" s="4" t="e">
        <f t="shared" si="29"/>
        <v>#DIV/0!</v>
      </c>
      <c r="H14" s="4" t="e">
        <f t="shared" si="30"/>
        <v>#DIV/0!</v>
      </c>
      <c r="I14" s="4">
        <f t="shared" si="31"/>
        <v>0</v>
      </c>
      <c r="J14" s="4">
        <f t="shared" si="32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4"/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0</v>
      </c>
      <c r="C15" s="4">
        <f t="shared" si="25"/>
        <v>0</v>
      </c>
      <c r="D15" s="4">
        <f t="shared" si="26"/>
        <v>0</v>
      </c>
      <c r="E15" s="5">
        <f t="shared" si="27"/>
        <v>0</v>
      </c>
      <c r="F15" s="4" t="e">
        <f t="shared" si="28"/>
        <v>#DIV/0!</v>
      </c>
      <c r="G15" s="4" t="e">
        <f t="shared" si="29"/>
        <v>#DIV/0!</v>
      </c>
      <c r="H15" s="4" t="e">
        <f t="shared" si="30"/>
        <v>#DIV/0!</v>
      </c>
      <c r="I15" s="4">
        <f t="shared" si="31"/>
        <v>0</v>
      </c>
      <c r="J15" s="4">
        <f t="shared" si="32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4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35">N17</f>
        <v>0</v>
      </c>
      <c r="B17" s="4">
        <f t="shared" ref="B17:B19" si="36">Q17</f>
        <v>0</v>
      </c>
      <c r="C17" s="4">
        <f t="shared" ref="C17:C19" si="37">B17*1.2</f>
        <v>0</v>
      </c>
      <c r="D17" s="4">
        <f t="shared" ref="D17:D19" si="38">C17*1.2</f>
        <v>0</v>
      </c>
      <c r="E17" s="5">
        <f t="shared" ref="E17:E19" si="39">R17</f>
        <v>0</v>
      </c>
      <c r="F17" s="4" t="e">
        <f t="shared" ref="F17:F19" si="40">ROUND((E17/B17),0)</f>
        <v>#DIV/0!</v>
      </c>
      <c r="G17" s="4" t="e">
        <f t="shared" ref="G17:G19" si="41">ROUND((E17/C17),0)</f>
        <v>#DIV/0!</v>
      </c>
      <c r="H17" s="4" t="e">
        <f t="shared" ref="H17:H19" si="42">ROUND((E17/D17),0)</f>
        <v>#DIV/0!</v>
      </c>
      <c r="I17" s="4">
        <f t="shared" ref="I17:J19" si="43">T17</f>
        <v>0</v>
      </c>
      <c r="J17" s="4">
        <f t="shared" si="43"/>
        <v>0</v>
      </c>
      <c r="O17">
        <v>0</v>
      </c>
      <c r="P17">
        <f t="shared" ref="P17" si="44">O17/1.2</f>
        <v>0</v>
      </c>
      <c r="Q17">
        <f t="shared" ref="Q17:Q18" si="45">P17/1.2</f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>
        <v>0</v>
      </c>
      <c r="P18">
        <f>O18/1.2</f>
        <v>0</v>
      </c>
      <c r="Q18">
        <f t="shared" si="45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71">
        <v>0</v>
      </c>
      <c r="P19" s="71">
        <f>O19/1.2</f>
        <v>0</v>
      </c>
      <c r="Q19" s="71">
        <f t="shared" ref="Q19" si="4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E25" sqref="E2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0" sqref="H1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zoomScale="70" zoomScaleNormal="70" workbookViewId="0">
      <selection activeCell="I10" sqref="I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2024-12-16T12:39:02Z</dcterms:modified>
</cp:coreProperties>
</file>