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ravin ARot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IGR" sheetId="3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 l="1"/>
  <c r="B5" i="4" s="1"/>
  <c r="Q2" i="4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B2" i="4" s="1"/>
  <c r="J2" i="4"/>
  <c r="I2" i="4"/>
  <c r="E2" i="4"/>
  <c r="A2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F5" i="4" l="1"/>
  <c r="C5" i="4"/>
  <c r="D5" i="4" s="1"/>
  <c r="H5" i="4" s="1"/>
  <c r="C4" i="4"/>
  <c r="D4" i="4" s="1"/>
  <c r="F4" i="4"/>
  <c r="F3" i="4"/>
  <c r="C3" i="4"/>
  <c r="D3" i="4" s="1"/>
  <c r="C2" i="4"/>
  <c r="D2" i="4" s="1"/>
  <c r="F2" i="4"/>
  <c r="H2" i="4"/>
  <c r="H3" i="4"/>
  <c r="H4" i="4"/>
  <c r="C7" i="4"/>
  <c r="D7" i="4" s="1"/>
  <c r="H7" i="4" s="1"/>
  <c r="F7" i="4"/>
  <c r="C6" i="4"/>
  <c r="D6" i="4" s="1"/>
  <c r="F6" i="4"/>
  <c r="C10" i="4"/>
  <c r="D10" i="4" s="1"/>
  <c r="F10" i="4"/>
  <c r="C9" i="4"/>
  <c r="D9" i="4" s="1"/>
  <c r="H9" i="4" s="1"/>
  <c r="F9" i="4"/>
  <c r="C8" i="4"/>
  <c r="D8" i="4" s="1"/>
  <c r="H8" i="4" s="1"/>
  <c r="F8" i="4"/>
  <c r="G6" i="4"/>
  <c r="H6" i="4"/>
  <c r="H10" i="4"/>
  <c r="G8" i="4" l="1"/>
  <c r="G2" i="4"/>
  <c r="G7" i="4"/>
  <c r="G10" i="4"/>
  <c r="G5" i="4"/>
  <c r="G3" i="4"/>
  <c r="G4" i="4"/>
  <c r="G9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<sst xmlns="http://schemas.openxmlformats.org/spreadsheetml/2006/main" count="129" uniqueCount="99">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</sst>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513498</xdr:colOff>
      <xdr:row>31</xdr:row>
      <xdr:rowOff>75452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6190" cy="5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579505</xdr:colOff>
      <xdr:row>31</xdr:row>
      <xdr:rowOff>18309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61905" cy="5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379581</xdr:colOff>
      <xdr:row>30</xdr:row>
      <xdr:rowOff>8809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52381" cy="57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293714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85714" cy="58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180190</xdr:colOff>
      <xdr:row>29</xdr:row>
      <xdr:rowOff>132643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76190" cy="5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22022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36522</v>
      </c>
      <c r="D10" s="56" t="s">
        <v>61</v>
      </c>
      <c r="E10" s="57">
        <f>ROUND(C10/10.764,0)</f>
        <v>3393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877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2975661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1" sqref="G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9</v>
      </c>
      <c r="D7" s="24"/>
      <c r="F7" s="74"/>
      <c r="G7" s="74"/>
    </row>
    <row r="8" spans="1:9">
      <c r="A8" s="15" t="s">
        <v>18</v>
      </c>
      <c r="B8" s="23"/>
      <c r="C8" s="24">
        <f>C9-C7</f>
        <v>51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13.5</v>
      </c>
      <c r="D10" s="24"/>
      <c r="F10" s="74"/>
      <c r="G10" s="74"/>
    </row>
    <row r="11" spans="1:9">
      <c r="A11" s="15"/>
      <c r="B11" s="25"/>
      <c r="C11" s="26">
        <f>C10%</f>
        <v>0.13500000000000001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270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1730</v>
      </c>
      <c r="D13" s="22"/>
      <c r="F13" s="74"/>
      <c r="G13" s="74"/>
    </row>
    <row r="14" spans="1:9">
      <c r="A14" s="15" t="s">
        <v>15</v>
      </c>
      <c r="B14" s="18"/>
      <c r="C14" s="19">
        <f>C5</f>
        <v>3500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5230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877</v>
      </c>
      <c r="D18" s="72"/>
      <c r="E18" s="73"/>
      <c r="F18" s="74"/>
      <c r="G18" s="74"/>
    </row>
    <row r="19" spans="1:7">
      <c r="A19" s="15"/>
      <c r="B19" s="6"/>
      <c r="C19" s="29">
        <f>C18*C16</f>
        <v>4586710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3485899.6</v>
      </c>
      <c r="C20" s="30">
        <f>C19*95%</f>
        <v>4357374.5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3669368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1754000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9555.6458333333339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f t="shared" ref="Q2:Q4" si="11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780</v>
      </c>
      <c r="C5" s="4">
        <f t="shared" si="2"/>
        <v>936</v>
      </c>
      <c r="D5" s="4">
        <f t="shared" si="3"/>
        <v>1123.2</v>
      </c>
      <c r="E5" s="5">
        <f t="shared" si="4"/>
        <v>7000000</v>
      </c>
      <c r="F5" s="4">
        <f t="shared" si="5"/>
        <v>8974</v>
      </c>
      <c r="G5" s="4">
        <f t="shared" si="6"/>
        <v>7479</v>
      </c>
      <c r="H5" s="4">
        <f t="shared" si="7"/>
        <v>6232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780</v>
      </c>
      <c r="R5" s="2">
        <v>7000000</v>
      </c>
      <c r="S5" s="2"/>
      <c r="T5" s="2"/>
    </row>
    <row r="6" spans="1:35">
      <c r="A6" s="4">
        <f t="shared" ref="A6:A10" si="12">N6</f>
        <v>0</v>
      </c>
      <c r="B6" s="4">
        <f t="shared" ref="B6:B10" si="13">Q6</f>
        <v>709.72222222222229</v>
      </c>
      <c r="C6" s="4">
        <f t="shared" ref="C6:C10" si="14">B6*1.2</f>
        <v>851.66666666666674</v>
      </c>
      <c r="D6" s="4">
        <f t="shared" ref="D6:D10" si="15">C6*1.2</f>
        <v>1022</v>
      </c>
      <c r="E6" s="5">
        <f t="shared" ref="E6:E10" si="16">R6</f>
        <v>4980000</v>
      </c>
      <c r="F6" s="4">
        <f t="shared" ref="F6:F10" si="17">ROUND((E6/B6),0)</f>
        <v>7017</v>
      </c>
      <c r="G6" s="4">
        <f t="shared" ref="G6:G10" si="18">ROUND((E6/C6),0)</f>
        <v>5847</v>
      </c>
      <c r="H6" s="4">
        <f t="shared" ref="H6:H10" si="19">ROUND((E6/D6),0)</f>
        <v>4873</v>
      </c>
      <c r="I6" s="4">
        <f t="shared" ref="I6:I10" si="20">T6</f>
        <v>0</v>
      </c>
      <c r="J6" s="4">
        <f t="shared" ref="J6:J10" si="21">U6</f>
        <v>0</v>
      </c>
      <c r="K6" s="71"/>
      <c r="L6" s="71"/>
      <c r="M6" s="71"/>
      <c r="N6" s="71"/>
      <c r="O6" s="71">
        <v>1022</v>
      </c>
      <c r="P6" s="71">
        <f>O6/1.2</f>
        <v>851.66666666666674</v>
      </c>
      <c r="Q6" s="71">
        <f t="shared" ref="Q6:Q10" si="22">P6/1.2</f>
        <v>709.72222222222229</v>
      </c>
      <c r="R6" s="2">
        <v>4980000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722.22222222222229</v>
      </c>
      <c r="C7" s="4">
        <f t="shared" si="14"/>
        <v>866.66666666666674</v>
      </c>
      <c r="D7" s="4">
        <f t="shared" si="15"/>
        <v>1040</v>
      </c>
      <c r="E7" s="5">
        <f t="shared" si="16"/>
        <v>4860000</v>
      </c>
      <c r="F7" s="4">
        <f t="shared" si="17"/>
        <v>6729</v>
      </c>
      <c r="G7" s="4">
        <f t="shared" si="18"/>
        <v>5608</v>
      </c>
      <c r="H7" s="4">
        <f t="shared" si="19"/>
        <v>4673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1040</v>
      </c>
      <c r="P7" s="71">
        <f t="shared" ref="P7:P8" si="23">O7/1.2</f>
        <v>866.66666666666674</v>
      </c>
      <c r="Q7" s="71">
        <f t="shared" si="22"/>
        <v>722.22222222222229</v>
      </c>
      <c r="R7" s="2">
        <v>4860000</v>
      </c>
      <c r="S7" s="2"/>
      <c r="T7" s="2"/>
    </row>
    <row r="8" spans="1:35">
      <c r="A8" s="4">
        <f t="shared" si="12"/>
        <v>0</v>
      </c>
      <c r="B8" s="4">
        <f t="shared" si="13"/>
        <v>992</v>
      </c>
      <c r="C8" s="4">
        <f t="shared" si="14"/>
        <v>1190.3999999999999</v>
      </c>
      <c r="D8" s="4">
        <f t="shared" si="15"/>
        <v>1428.4799999999998</v>
      </c>
      <c r="E8" s="5">
        <f t="shared" si="16"/>
        <v>6700000</v>
      </c>
      <c r="F8" s="4">
        <f t="shared" si="17"/>
        <v>6754</v>
      </c>
      <c r="G8" s="4">
        <f t="shared" si="18"/>
        <v>5628</v>
      </c>
      <c r="H8" s="4">
        <f t="shared" si="19"/>
        <v>4690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3"/>
        <v>0</v>
      </c>
      <c r="Q8" s="71">
        <v>992</v>
      </c>
      <c r="R8" s="2">
        <v>6700000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85" zoomScaleNormal="85" workbookViewId="0">
      <selection activeCell="F5" sqref="F5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16" sqref="G8:O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2024-12-20T05:55:26Z</dcterms:modified>
</cp:coreProperties>
</file>