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Yogesh Raut\"/>
    </mc:Choice>
  </mc:AlternateContent>
  <bookViews>
    <workbookView xWindow="0" yWindow="0" windowWidth="15360" windowHeight="7755" tabRatio="932" activeTab="6"/>
  </bookViews>
  <sheets>
    <sheet name="Depreciation" sheetId="25" r:id="rId1"/>
    <sheet name="Sheet2" sheetId="48" r:id="rId2"/>
    <sheet name="Sale plan" sheetId="24" r:id="rId3"/>
    <sheet name="Calculation" sheetId="23" r:id="rId4"/>
    <sheet name="Sheet3" sheetId="41" r:id="rId5"/>
    <sheet name="Sheet4" sheetId="42" r:id="rId6"/>
    <sheet name="IGR" sheetId="44" r:id="rId7"/>
    <sheet name="Sheet1" sheetId="4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 l="1"/>
  <c r="D29" i="23"/>
  <c r="D28" i="23"/>
  <c r="D27" i="23"/>
  <c r="H37" i="23" l="1"/>
  <c r="I37" i="23" s="1"/>
  <c r="C17" i="25" l="1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D23" i="23" l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l="1"/>
  <c r="C19" i="23" s="1"/>
  <c r="C20" i="23" s="1"/>
  <c r="B20" i="23" l="1"/>
  <c r="C21" i="23"/>
  <c r="C25" i="23"/>
</calcChain>
</file>

<file path=xl/sharedStrings.xml><?xml version="1.0" encoding="utf-8"?>
<sst xmlns="http://schemas.openxmlformats.org/spreadsheetml/2006/main" count="97" uniqueCount="76">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</sst>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9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6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6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" fontId="1" fillId="0" borderId="0" xfId="0" applyNumberFormat="1" applyFon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6" fontId="4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12</xdr:row>
      <xdr:rowOff>47625</xdr:rowOff>
    </xdr:from>
    <xdr:to>
      <xdr:col>10</xdr:col>
      <xdr:colOff>352425</xdr:colOff>
      <xdr:row>30</xdr:row>
      <xdr:rowOff>123825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333625"/>
          <a:ext cx="5734050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57150</xdr:rowOff>
    </xdr:from>
    <xdr:to>
      <xdr:col>9</xdr:col>
      <xdr:colOff>381000</xdr:colOff>
      <xdr:row>23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28650"/>
          <a:ext cx="5734050" cy="3752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201705</xdr:colOff>
      <xdr:row>0</xdr:row>
      <xdr:rowOff>0</xdr:rowOff>
    </xdr:from>
    <xdr:to>
      <xdr:col>12</xdr:col>
      <xdr:colOff>193030</xdr:colOff>
      <xdr:row>28</xdr:row>
      <xdr:rowOff>66000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823" y="0"/>
          <a:ext cx="6647619" cy="5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="85" zoomScaleNormal="85"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 x14ac:dyDescent="0.3">
      <c r="A2" s="59"/>
      <c r="B2" s="59"/>
      <c r="C2" s="59"/>
      <c r="D2" s="59">
        <f>40700*0.05</f>
        <v>2035</v>
      </c>
      <c r="E2" s="55">
        <f>C3+D2</f>
        <v>29535</v>
      </c>
      <c r="F2" s="59"/>
      <c r="G2" s="105" t="s">
        <v>56</v>
      </c>
      <c r="H2" s="106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 x14ac:dyDescent="0.3">
      <c r="A3" s="59"/>
      <c r="B3" s="35" t="s">
        <v>47</v>
      </c>
      <c r="C3" s="46">
        <v>27500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 x14ac:dyDescent="0.3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 x14ac:dyDescent="0.3">
      <c r="A5" s="59"/>
      <c r="B5" s="35" t="s">
        <v>61</v>
      </c>
      <c r="C5" s="50">
        <f>C3+C4</f>
        <v>27500</v>
      </c>
      <c r="D5" s="51" t="s">
        <v>49</v>
      </c>
      <c r="E5" s="52">
        <f>ROUND(C5/10.764,0)</f>
        <v>2555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 x14ac:dyDescent="0.3">
      <c r="A6" s="59"/>
      <c r="B6" s="35" t="s">
        <v>62</v>
      </c>
      <c r="C6" s="46">
        <v>5500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 x14ac:dyDescent="0.3">
      <c r="A7" s="59"/>
      <c r="B7" s="35" t="s">
        <v>63</v>
      </c>
      <c r="C7" s="50">
        <f>C5-C6</f>
        <v>22000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 x14ac:dyDescent="0.3">
      <c r="A8" s="59"/>
      <c r="B8" s="35" t="s">
        <v>64</v>
      </c>
      <c r="C8" s="85">
        <v>0</v>
      </c>
      <c r="D8" s="86">
        <f>1-C8</f>
        <v>1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 x14ac:dyDescent="0.3">
      <c r="A9" s="59"/>
      <c r="B9" s="53" t="s">
        <v>65</v>
      </c>
      <c r="C9" s="59"/>
      <c r="D9" s="50">
        <f>ROUND(C7*D8,0)</f>
        <v>22000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 x14ac:dyDescent="0.3">
      <c r="A10" s="59"/>
      <c r="B10" s="35" t="s">
        <v>66</v>
      </c>
      <c r="C10" s="50">
        <f>C6+D9</f>
        <v>27500</v>
      </c>
      <c r="D10" s="51" t="s">
        <v>49</v>
      </c>
      <c r="E10" s="52">
        <f>ROUND(C10/10.764,0)</f>
        <v>2555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 x14ac:dyDescent="0.3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 x14ac:dyDescent="0.3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 x14ac:dyDescent="0.3">
      <c r="A13" s="59"/>
      <c r="B13" s="41" t="s">
        <v>52</v>
      </c>
      <c r="C13" s="56">
        <v>2023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 x14ac:dyDescent="0.3">
      <c r="A14" s="59"/>
      <c r="B14" s="41" t="s">
        <v>53</v>
      </c>
      <c r="C14" s="56">
        <f>C12-C13</f>
        <v>1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 x14ac:dyDescent="0.35">
      <c r="A15" s="59"/>
      <c r="B15" s="96" t="s">
        <v>67</v>
      </c>
      <c r="C15" s="41">
        <f>60-C14</f>
        <v>59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 x14ac:dyDescent="0.3">
      <c r="A16" s="59"/>
      <c r="B16" s="59"/>
      <c r="C16" s="59">
        <v>551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 x14ac:dyDescent="0.3">
      <c r="A17" s="59"/>
      <c r="B17" s="59"/>
      <c r="C17" s="55">
        <f>C16*2000</f>
        <v>1102000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 x14ac:dyDescent="0.3">
      <c r="A18" s="59"/>
      <c r="B18" s="59"/>
      <c r="C18" s="55">
        <f>C16*E10</f>
        <v>1407805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 x14ac:dyDescent="0.3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 x14ac:dyDescent="0.3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 x14ac:dyDescent="0.3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 x14ac:dyDescent="0.3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 x14ac:dyDescent="0.3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 x14ac:dyDescent="0.3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 x14ac:dyDescent="0.3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 x14ac:dyDescent="0.3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 x14ac:dyDescent="0.3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 x14ac:dyDescent="0.3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 x14ac:dyDescent="0.3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 x14ac:dyDescent="0.3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 x14ac:dyDescent="0.3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 x14ac:dyDescent="0.3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 x14ac:dyDescent="0.3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 x14ac:dyDescent="0.3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 x14ac:dyDescent="0.3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 x14ac:dyDescent="0.3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 x14ac:dyDescent="0.3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 x14ac:dyDescent="0.3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 x14ac:dyDescent="0.3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 x14ac:dyDescent="0.3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 x14ac:dyDescent="0.3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 x14ac:dyDescent="0.3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 x14ac:dyDescent="0.3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 x14ac:dyDescent="0.3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 x14ac:dyDescent="0.3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 x14ac:dyDescent="0.3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 x14ac:dyDescent="0.3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 x14ac:dyDescent="0.3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 x14ac:dyDescent="0.3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 x14ac:dyDescent="0.3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 x14ac:dyDescent="0.3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 x14ac:dyDescent="0.3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 x14ac:dyDescent="0.3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 x14ac:dyDescent="0.3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 x14ac:dyDescent="0.3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 x14ac:dyDescent="0.3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 x14ac:dyDescent="0.3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 x14ac:dyDescent="0.3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 x14ac:dyDescent="0.3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 x14ac:dyDescent="0.3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 x14ac:dyDescent="0.3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 x14ac:dyDescent="0.3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 x14ac:dyDescent="0.3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 x14ac:dyDescent="0.3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 x14ac:dyDescent="0.3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 x14ac:dyDescent="0.3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 x14ac:dyDescent="0.3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 x14ac:dyDescent="0.3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 x14ac:dyDescent="0.3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 x14ac:dyDescent="0.3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 x14ac:dyDescent="0.3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 x14ac:dyDescent="0.3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 x14ac:dyDescent="0.3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 x14ac:dyDescent="0.3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 x14ac:dyDescent="0.3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 x14ac:dyDescent="0.25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x14ac:dyDescent="0.25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x14ac:dyDescent="0.25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x14ac:dyDescent="0.25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x14ac:dyDescent="0.25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x14ac:dyDescent="0.25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x14ac:dyDescent="0.25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x14ac:dyDescent="0.25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x14ac:dyDescent="0.25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x14ac:dyDescent="0.25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7"/>
      <c r="L1" s="107"/>
      <c r="M1" s="107"/>
      <c r="N1" s="107"/>
      <c r="O1" s="107"/>
      <c r="P1" s="107"/>
      <c r="Q1" s="107"/>
      <c r="R1" s="107"/>
    </row>
    <row r="2" spans="1:23" ht="16.5" x14ac:dyDescent="0.3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 x14ac:dyDescent="0.3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 x14ac:dyDescent="0.3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 x14ac:dyDescent="0.3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 x14ac:dyDescent="0.3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 x14ac:dyDescent="0.3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 x14ac:dyDescent="0.3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 x14ac:dyDescent="0.3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 x14ac:dyDescent="0.3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 x14ac:dyDescent="0.3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 x14ac:dyDescent="0.3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 x14ac:dyDescent="0.3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 x14ac:dyDescent="0.3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 x14ac:dyDescent="0.3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 x14ac:dyDescent="0.3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 x14ac:dyDescent="0.3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 x14ac:dyDescent="0.3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 x14ac:dyDescent="0.3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 x14ac:dyDescent="0.3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 x14ac:dyDescent="0.3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 x14ac:dyDescent="0.3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 x14ac:dyDescent="0.3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 x14ac:dyDescent="0.3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 x14ac:dyDescent="0.3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 x14ac:dyDescent="0.3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 x14ac:dyDescent="0.3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 x14ac:dyDescent="0.3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 x14ac:dyDescent="0.3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 x14ac:dyDescent="0.25">
      <c r="L31" s="59"/>
      <c r="M31" s="59"/>
      <c r="N31" s="59"/>
    </row>
    <row r="32" spans="1:21" x14ac:dyDescent="0.25">
      <c r="L32" s="59"/>
      <c r="M32" s="59"/>
      <c r="N32" s="59"/>
    </row>
    <row r="33" spans="12:17" x14ac:dyDescent="0.25">
      <c r="L33" s="59"/>
      <c r="M33" s="59"/>
      <c r="N33" s="59"/>
      <c r="P33" s="48"/>
      <c r="Q33" s="48"/>
    </row>
    <row r="34" spans="12:17" x14ac:dyDescent="0.25">
      <c r="M34" s="2"/>
    </row>
    <row r="35" spans="12:17" x14ac:dyDescent="0.25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10" workbookViewId="0">
      <selection activeCell="F10" sqref="F1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8" x14ac:dyDescent="0.25">
      <c r="A1" s="5"/>
      <c r="B1" s="6"/>
      <c r="C1" s="7"/>
      <c r="D1" s="8"/>
      <c r="F1" s="62"/>
      <c r="G1" s="62"/>
    </row>
    <row r="2" spans="1:8" x14ac:dyDescent="0.25">
      <c r="A2" s="9"/>
      <c r="D2" s="11"/>
      <c r="F2" s="62"/>
      <c r="G2" s="62"/>
    </row>
    <row r="3" spans="1:8" x14ac:dyDescent="0.25">
      <c r="A3" s="9" t="s">
        <v>1</v>
      </c>
      <c r="B3" s="13"/>
      <c r="C3" s="14">
        <v>4000</v>
      </c>
      <c r="D3" s="15" t="s">
        <v>75</v>
      </c>
      <c r="F3" s="62"/>
      <c r="G3" s="62"/>
      <c r="H3" s="12"/>
    </row>
    <row r="4" spans="1:8" ht="30" x14ac:dyDescent="0.25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 x14ac:dyDescent="0.3">
      <c r="A5" s="9" t="s">
        <v>3</v>
      </c>
      <c r="B5" s="13"/>
      <c r="C5" s="14">
        <f>C3-C4</f>
        <v>2000</v>
      </c>
      <c r="D5" s="17"/>
      <c r="F5" s="62"/>
      <c r="G5" s="62"/>
      <c r="H5" s="58"/>
    </row>
    <row r="6" spans="1:8" x14ac:dyDescent="0.25">
      <c r="A6" s="9" t="s">
        <v>4</v>
      </c>
      <c r="B6" s="13"/>
      <c r="C6" s="14">
        <f>C4</f>
        <v>2000</v>
      </c>
      <c r="D6" s="17"/>
      <c r="F6" s="62"/>
      <c r="G6" s="62"/>
    </row>
    <row r="7" spans="1:8" x14ac:dyDescent="0.25">
      <c r="A7" s="9" t="s">
        <v>5</v>
      </c>
      <c r="B7" s="18"/>
      <c r="C7" s="19">
        <v>0</v>
      </c>
      <c r="D7" s="19"/>
      <c r="F7" s="62"/>
      <c r="G7" s="62"/>
    </row>
    <row r="8" spans="1:8" x14ac:dyDescent="0.25">
      <c r="A8" s="9" t="s">
        <v>6</v>
      </c>
      <c r="B8" s="18"/>
      <c r="C8" s="19">
        <v>60</v>
      </c>
      <c r="D8" s="19"/>
      <c r="F8" s="62"/>
      <c r="G8" s="62"/>
    </row>
    <row r="9" spans="1:8" x14ac:dyDescent="0.25">
      <c r="A9" s="9" t="s">
        <v>7</v>
      </c>
      <c r="B9" s="18"/>
      <c r="C9" s="19">
        <v>60</v>
      </c>
      <c r="D9" s="19"/>
      <c r="F9" s="102"/>
      <c r="G9" s="62"/>
    </row>
    <row r="10" spans="1:8" ht="30" x14ac:dyDescent="0.25">
      <c r="A10" s="16" t="s">
        <v>8</v>
      </c>
      <c r="B10" s="18"/>
      <c r="C10" s="19">
        <f>90*C7/C9</f>
        <v>0</v>
      </c>
      <c r="D10" s="19"/>
      <c r="F10" s="102"/>
      <c r="G10" s="62"/>
    </row>
    <row r="11" spans="1:8" x14ac:dyDescent="0.25">
      <c r="A11" s="9"/>
      <c r="B11" s="20"/>
      <c r="C11" s="21">
        <f>C10%</f>
        <v>0</v>
      </c>
      <c r="D11" s="21"/>
      <c r="F11" s="62"/>
      <c r="G11" s="62"/>
    </row>
    <row r="12" spans="1:8" x14ac:dyDescent="0.25">
      <c r="A12" s="9" t="s">
        <v>9</v>
      </c>
      <c r="B12" s="13"/>
      <c r="C12" s="14">
        <f>C6*C11</f>
        <v>0</v>
      </c>
      <c r="D12" s="17"/>
      <c r="F12" s="62"/>
      <c r="G12" s="62"/>
    </row>
    <row r="13" spans="1:8" x14ac:dyDescent="0.25">
      <c r="A13" s="9" t="s">
        <v>10</v>
      </c>
      <c r="B13" s="13"/>
      <c r="C13" s="14">
        <f>C6-C12</f>
        <v>2000</v>
      </c>
      <c r="D13" s="17"/>
      <c r="F13" s="62"/>
      <c r="G13" s="62"/>
    </row>
    <row r="14" spans="1:8" x14ac:dyDescent="0.25">
      <c r="A14" s="9" t="s">
        <v>3</v>
      </c>
      <c r="B14" s="13"/>
      <c r="C14" s="14">
        <f>C5</f>
        <v>2000</v>
      </c>
      <c r="D14" s="17"/>
      <c r="F14" s="62"/>
      <c r="G14" s="62"/>
    </row>
    <row r="15" spans="1:8" x14ac:dyDescent="0.25">
      <c r="B15" s="13"/>
      <c r="C15" s="14"/>
      <c r="D15" s="17"/>
      <c r="F15" s="62"/>
      <c r="G15" s="62"/>
    </row>
    <row r="16" spans="1:8" x14ac:dyDescent="0.25">
      <c r="A16" s="22" t="s">
        <v>11</v>
      </c>
      <c r="B16" s="23"/>
      <c r="C16" s="15">
        <f>C14+C13</f>
        <v>4000</v>
      </c>
      <c r="D16" s="15"/>
      <c r="E16" s="55"/>
      <c r="F16" s="62"/>
      <c r="G16" s="103"/>
    </row>
    <row r="17" spans="1:9" x14ac:dyDescent="0.25">
      <c r="B17" s="18"/>
      <c r="C17" s="19"/>
      <c r="D17" s="19"/>
      <c r="F17" s="62"/>
      <c r="G17" s="62"/>
    </row>
    <row r="18" spans="1:9" ht="16.5" x14ac:dyDescent="0.3">
      <c r="A18" s="22" t="s">
        <v>74</v>
      </c>
      <c r="B18" s="3"/>
      <c r="C18" s="60">
        <v>501</v>
      </c>
      <c r="D18" s="60"/>
      <c r="E18" s="61"/>
      <c r="F18" s="62"/>
      <c r="G18" s="62"/>
    </row>
    <row r="19" spans="1:9" x14ac:dyDescent="0.25">
      <c r="A19" s="9"/>
      <c r="B19" s="2"/>
      <c r="C19" s="24">
        <f>C18*C16</f>
        <v>2004000</v>
      </c>
      <c r="D19" s="62" t="s">
        <v>54</v>
      </c>
      <c r="E19" s="24"/>
      <c r="F19" s="62"/>
      <c r="G19" s="62"/>
    </row>
    <row r="20" spans="1:9" x14ac:dyDescent="0.25">
      <c r="A20" s="9"/>
      <c r="B20" s="55">
        <f>C20*0.9</f>
        <v>1623240</v>
      </c>
      <c r="C20" s="25">
        <f>C19*90%</f>
        <v>1803600</v>
      </c>
      <c r="D20" s="62" t="s">
        <v>12</v>
      </c>
      <c r="E20" s="25"/>
      <c r="F20" s="62"/>
      <c r="G20" s="62"/>
    </row>
    <row r="21" spans="1:9" x14ac:dyDescent="0.25">
      <c r="A21" s="9"/>
      <c r="C21" s="25">
        <f>C19*70%</f>
        <v>1402800</v>
      </c>
      <c r="D21" s="62" t="s">
        <v>13</v>
      </c>
      <c r="E21" s="25"/>
      <c r="F21" s="62"/>
      <c r="G21" s="62"/>
    </row>
    <row r="22" spans="1:9" x14ac:dyDescent="0.25">
      <c r="A22" s="9"/>
      <c r="F22" s="62"/>
      <c r="G22" s="62"/>
    </row>
    <row r="23" spans="1:9" x14ac:dyDescent="0.25">
      <c r="A23" s="26" t="s">
        <v>14</v>
      </c>
      <c r="B23" s="27"/>
      <c r="C23" s="28">
        <f>C4*C18</f>
        <v>1002000</v>
      </c>
      <c r="D23" s="28">
        <f>D4*D18</f>
        <v>0</v>
      </c>
    </row>
    <row r="24" spans="1:9" x14ac:dyDescent="0.25">
      <c r="A24" s="9" t="s">
        <v>15</v>
      </c>
    </row>
    <row r="25" spans="1:9" x14ac:dyDescent="0.25">
      <c r="A25" s="29" t="s">
        <v>16</v>
      </c>
      <c r="B25" s="10"/>
      <c r="C25" s="25">
        <f>C19*0.025/12</f>
        <v>4175</v>
      </c>
      <c r="D25" s="25"/>
      <c r="E25" s="59"/>
      <c r="F25" s="59"/>
      <c r="G25" s="59"/>
      <c r="H25" s="59"/>
      <c r="I25" s="59"/>
    </row>
    <row r="26" spans="1:9" x14ac:dyDescent="0.25">
      <c r="C26" s="25"/>
      <c r="D26" s="25"/>
      <c r="E26" s="59"/>
      <c r="F26" s="59"/>
      <c r="G26" s="59"/>
      <c r="H26" s="59"/>
      <c r="I26" s="59"/>
    </row>
    <row r="27" spans="1:9" x14ac:dyDescent="0.25">
      <c r="B27" s="2"/>
      <c r="C27" s="104">
        <v>34.299999999999997</v>
      </c>
      <c r="D27" s="108">
        <f>C27*10.764</f>
        <v>369.20519999999993</v>
      </c>
      <c r="E27" s="59"/>
      <c r="F27" s="59"/>
      <c r="G27" s="59"/>
      <c r="H27" s="59"/>
      <c r="I27" s="59"/>
    </row>
    <row r="28" spans="1:9" x14ac:dyDescent="0.25">
      <c r="C28" s="10">
        <v>12.2</v>
      </c>
      <c r="D28" s="108">
        <f>C28*10.764</f>
        <v>131.32079999999999</v>
      </c>
      <c r="E28" s="59"/>
      <c r="F28" s="59"/>
      <c r="G28" s="59"/>
      <c r="H28" s="59"/>
      <c r="I28" s="59"/>
    </row>
    <row r="29" spans="1:9" x14ac:dyDescent="0.25">
      <c r="C29"/>
      <c r="D29" s="104">
        <f>SUM(D27:D28)</f>
        <v>500.52599999999995</v>
      </c>
      <c r="E29" s="102">
        <f>D29*1.1</f>
        <v>550.57859999999994</v>
      </c>
      <c r="F29" s="59"/>
      <c r="G29" s="59"/>
      <c r="H29" s="59"/>
      <c r="I29" s="59"/>
    </row>
    <row r="30" spans="1:9" x14ac:dyDescent="0.25">
      <c r="C30"/>
      <c r="D30"/>
      <c r="E30" s="59"/>
      <c r="F30" s="59"/>
      <c r="G30" s="59"/>
      <c r="H30" s="59"/>
      <c r="I30" s="59"/>
    </row>
    <row r="31" spans="1:9" x14ac:dyDescent="0.25">
      <c r="C31"/>
      <c r="D31"/>
      <c r="E31" s="59"/>
      <c r="F31" s="59"/>
      <c r="G31" s="59"/>
      <c r="H31" s="59"/>
      <c r="I31" s="59"/>
    </row>
    <row r="32" spans="1:9" x14ac:dyDescent="0.25">
      <c r="C32"/>
      <c r="D32"/>
      <c r="E32" s="59"/>
      <c r="F32" s="59"/>
      <c r="G32" s="59"/>
      <c r="H32" s="59"/>
      <c r="I32" s="59"/>
    </row>
    <row r="33" spans="1:9" x14ac:dyDescent="0.25">
      <c r="C33"/>
      <c r="D33"/>
      <c r="E33" s="59"/>
      <c r="F33" s="59"/>
      <c r="G33" s="59"/>
      <c r="H33" s="102"/>
      <c r="I33" s="59"/>
    </row>
    <row r="34" spans="1:9" x14ac:dyDescent="0.25">
      <c r="C34"/>
      <c r="D34"/>
      <c r="E34" s="59"/>
      <c r="F34" s="59"/>
      <c r="G34" s="59"/>
      <c r="H34" s="59"/>
      <c r="I34" s="59"/>
    </row>
    <row r="35" spans="1:9" x14ac:dyDescent="0.25">
      <c r="C35"/>
      <c r="D35"/>
      <c r="E35" s="59"/>
      <c r="F35" s="59"/>
      <c r="G35" s="59"/>
      <c r="H35" s="102"/>
      <c r="I35" s="59"/>
    </row>
    <row r="36" spans="1:9" x14ac:dyDescent="0.25">
      <c r="C36"/>
      <c r="D36"/>
      <c r="E36" s="59"/>
      <c r="F36" s="59"/>
      <c r="G36" s="59"/>
      <c r="H36" s="59"/>
      <c r="I36" s="59"/>
    </row>
    <row r="37" spans="1:9" x14ac:dyDescent="0.25">
      <c r="C37"/>
      <c r="D37"/>
      <c r="E37" s="59"/>
      <c r="F37" s="59"/>
      <c r="G37" s="59"/>
      <c r="H37" s="102">
        <f>H33+H35</f>
        <v>0</v>
      </c>
      <c r="I37" s="102">
        <f>H37*1.2</f>
        <v>0</v>
      </c>
    </row>
    <row r="38" spans="1:9" x14ac:dyDescent="0.25">
      <c r="C38"/>
      <c r="D38"/>
    </row>
    <row r="39" spans="1:9" x14ac:dyDescent="0.25">
      <c r="C39"/>
      <c r="D39"/>
    </row>
    <row r="40" spans="1:9" x14ac:dyDescent="0.25">
      <c r="C40"/>
      <c r="D40"/>
    </row>
    <row r="46" spans="1:9" x14ac:dyDescent="0.25">
      <c r="A46" s="30"/>
    </row>
    <row r="59" spans="1:1" ht="15.75" x14ac:dyDescent="0.25">
      <c r="A59" s="31"/>
    </row>
    <row r="60" spans="1:1" ht="15.75" x14ac:dyDescent="0.25">
      <c r="A60" s="31"/>
    </row>
    <row r="61" spans="1:1" ht="15.75" x14ac:dyDescent="0.25">
      <c r="A61" s="31"/>
    </row>
    <row r="62" spans="1:1" ht="15.75" x14ac:dyDescent="0.25">
      <c r="A62" s="31"/>
    </row>
    <row r="63" spans="1:1" ht="15.75" x14ac:dyDescent="0.25">
      <c r="A63" s="31"/>
    </row>
    <row r="64" spans="1:1" ht="15.75" x14ac:dyDescent="0.25">
      <c r="A64" s="31"/>
    </row>
    <row r="65" spans="1:1" ht="15.75" x14ac:dyDescent="0.25">
      <c r="A65" s="31"/>
    </row>
    <row r="84" spans="3:3" x14ac:dyDescent="0.25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Normal="100" workbookViewId="0">
      <selection activeCell="D13" sqref="D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Normal="100" workbookViewId="0">
      <selection activeCell="M13" sqref="M13"/>
    </sheetView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N27" sqref="N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Sheet2</vt:lpstr>
      <vt:lpstr>Sale plan</vt:lpstr>
      <vt:lpstr>Calculation</vt:lpstr>
      <vt:lpstr>Sheet3</vt:lpstr>
      <vt:lpstr>Sheet4</vt:lpstr>
      <vt:lpstr>IGR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2024-12-14T09:41:42Z</dcterms:modified>
</cp:coreProperties>
</file>