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Janaseva Sahakari Bank\Borivali (W)\Meena B Shah\Sh. No. 7\"/>
    </mc:Choice>
  </mc:AlternateContent>
  <xr:revisionPtr revIDLastSave="0" documentId="13_ncr:1_{70323E86-BFB2-4A75-BDCB-8673D63742D5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J18" i="4" l="1"/>
  <c r="I19" i="4" l="1"/>
  <c r="F4" i="4" l="1"/>
  <c r="I20" i="4"/>
  <c r="P4" i="4" l="1"/>
  <c r="P3" i="4"/>
  <c r="P2" i="4"/>
  <c r="Q12" i="4" l="1"/>
  <c r="P12" i="4"/>
  <c r="P11" i="4"/>
  <c r="P10" i="4"/>
  <c r="P9" i="4"/>
  <c r="P8" i="4"/>
  <c r="P7" i="4"/>
  <c r="Q7" i="4" s="1"/>
  <c r="Q6" i="4"/>
  <c r="Q5" i="4"/>
  <c r="Q4" i="4"/>
  <c r="Q3" i="4"/>
  <c r="Q2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<sst xmlns="http://schemas.openxmlformats.org/spreadsheetml/2006/main" count="25" uniqueCount="22">
  <si>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</si>
  <si>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</si>
  <si>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</si>
  <si>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</si>
  <si>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</si>
  <si>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</si>
  <si>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</si>
  <si>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</si>
  <si>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</si>
  <si>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</si>
  <si>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</si>
  <si>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</si>
  <si>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</si>
  <si>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06.07.24</t>
  </si>
  <si>
    <t>20.02.24</t>
  </si>
  <si>
    <t>27.12.23</t>
  </si>
  <si>
    <t>oc - 1997</t>
  </si>
  <si>
    <t>rate</t>
  </si>
  <si>
    <t>fmv</t>
  </si>
  <si>
    <t>girft deed - 2014</t>
  </si>
  <si>
    <t>Shop No 7, Ground Floor, Sunflower, Laxmi Narayan Complex, Eksar Road, Village - Eksar, Borivali West, Mumba</t>
  </si>
  <si>
    <t>bua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</si>
</sst>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7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4" fontId="1" fillId="3" borderId="0" xfId="0" applyNumberFormat="1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13</xdr:col>
      <xdr:colOff>238125</xdr:colOff>
      <xdr:row>50</xdr:row>
      <xdr:rowOff>171450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F16883F-D991-4A9D-B9AB-40186A8E27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7553325" cy="923925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506087</xdr:colOff>
      <xdr:row>46</xdr:row>
      <xdr:rowOff>105986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9B2F6CF-A1C0-41A4-B3C7-73B0D132E5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9040487" cy="8678486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458455</xdr:colOff>
      <xdr:row>46</xdr:row>
      <xdr:rowOff>115512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3DB1A1D-A653-4050-BC93-BCEA934571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92855" cy="868801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13</xdr:col>
      <xdr:colOff>238125</xdr:colOff>
      <xdr:row>54</xdr:row>
      <xdr:rowOff>66675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02CF010-908C-4046-B34E-92FF8E22CA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7553325" cy="921067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12</xdr:col>
      <xdr:colOff>238125</xdr:colOff>
      <xdr:row>52</xdr:row>
      <xdr:rowOff>38100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9A975B2-82A8-4D8B-8194-6358695071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7553325" cy="97536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420350</xdr:colOff>
      <xdr:row>48</xdr:row>
      <xdr:rowOff>10729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ADC1E88-6863-4DF8-8557-A884772DFD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54750" cy="863085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325086</xdr:colOff>
      <xdr:row>52</xdr:row>
      <xdr:rowOff>58354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BE8C686-880F-48AA-9F12-B16E6C153E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859486" cy="863085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410823</xdr:colOff>
      <xdr:row>45</xdr:row>
      <xdr:rowOff>105986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01B06FE-2744-47AF-B635-FA8BCFD4B2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945223" cy="8678486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439402</xdr:colOff>
      <xdr:row>46</xdr:row>
      <xdr:rowOff>115512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70D11BF-6E10-411C-92FB-5CAE215B87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73802" cy="8688012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353665</xdr:colOff>
      <xdr:row>46</xdr:row>
      <xdr:rowOff>58354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A4B6641-09FF-4F26-A7EF-9D5619ACAE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88065" cy="863085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525139</xdr:colOff>
      <xdr:row>46</xdr:row>
      <xdr:rowOff>134565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CFE3271-7A68-4A66-8990-FF5FC43E84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059539" cy="870706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zoomScaleNormal="100" workbookViewId="0">
      <selection activeCell="Q25" sqref="Q25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210.07740000000001</v>
      </c>
      <c r="C2" s="4">
        <f>B2*1.2</f>
        <v>252.09288000000001</v>
      </c>
      <c r="D2" s="4">
        <f t="shared" ref="D2:D13" si="2">C2*1.2</f>
        <v>302.51145600000001</v>
      </c>
      <c r="E2" s="5">
        <f t="shared" ref="E2:E13" si="3">R2</f>
        <v>4401000</v>
      </c>
      <c r="F2" s="10">
        <f t="shared" ref="F2:F13" si="4">ROUND((E2/B2),0)</f>
        <v>20949</v>
      </c>
      <c r="G2" s="10">
        <f t="shared" ref="G2:G13" si="5">ROUND((E2/C2),0)</f>
        <v>17458</v>
      </c>
      <c r="H2" s="10">
        <f t="shared" ref="H2:H13" si="6">ROUND((E2/D2),0)</f>
        <v>14548</v>
      </c>
      <c r="I2" s="4" t="e">
        <f>#REF!</f>
        <v>#REF!</v>
      </c>
      <c r="J2" s="4" t="str">
        <f t="shared" ref="J2:J13" si="7">S2</f>
        <v>06.07.24</v>
      </c>
      <c r="O2">
        <v>0</v>
      </c>
      <c r="P2">
        <f>23.42*10.764</f>
        <v>252.09288000000001</v>
      </c>
      <c r="Q2">
        <f t="shared" ref="Q2:Q12" si="8">P2/1.2</f>
        <v>210.07740000000001</v>
      </c>
      <c r="R2" s="2">
        <v>4401000</v>
      </c>
      <c r="S2" s="8" t="s">
        <v>13</v>
      </c>
      <c r="T2" s="8"/>
    </row>
    <row r="3" spans="1:20" x14ac:dyDescent="0.25">
      <c r="A3" s="4">
        <f t="shared" si="0"/>
        <v>0</v>
      </c>
      <c r="B3" s="4">
        <f t="shared" si="1"/>
        <v>156.07799999999997</v>
      </c>
      <c r="C3" s="4">
        <f t="shared" ref="C3:C15" si="9">B3*1.2</f>
        <v>187.29359999999997</v>
      </c>
      <c r="D3" s="4">
        <f t="shared" si="2"/>
        <v>224.75231999999997</v>
      </c>
      <c r="E3" s="16">
        <f t="shared" si="3"/>
        <v>9000000</v>
      </c>
      <c r="F3" s="10">
        <f t="shared" si="4"/>
        <v>57663</v>
      </c>
      <c r="G3" s="10">
        <f t="shared" si="5"/>
        <v>48053</v>
      </c>
      <c r="H3" s="10">
        <f t="shared" si="6"/>
        <v>40044</v>
      </c>
      <c r="I3" s="4" t="e">
        <f>#REF!</f>
        <v>#REF!</v>
      </c>
      <c r="J3" s="4" t="str">
        <f t="shared" si="7"/>
        <v>20.02.24</v>
      </c>
      <c r="O3">
        <v>0</v>
      </c>
      <c r="P3">
        <f>17.4*10.764</f>
        <v>187.29359999999997</v>
      </c>
      <c r="Q3">
        <f t="shared" si="8"/>
        <v>156.07799999999997</v>
      </c>
      <c r="R3" s="2">
        <v>9000000</v>
      </c>
      <c r="S3" s="8" t="s">
        <v>14</v>
      </c>
      <c r="T3" s="8"/>
    </row>
    <row r="4" spans="1:20" x14ac:dyDescent="0.25">
      <c r="A4" s="4">
        <f t="shared" si="0"/>
        <v>0</v>
      </c>
      <c r="B4" s="4">
        <f t="shared" si="1"/>
        <v>188.99789999999999</v>
      </c>
      <c r="C4" s="4">
        <f t="shared" si="9"/>
        <v>226.79747999999998</v>
      </c>
      <c r="D4" s="4">
        <f t="shared" si="2"/>
        <v>272.15697599999999</v>
      </c>
      <c r="E4" s="16">
        <f t="shared" si="3"/>
        <v>9000000</v>
      </c>
      <c r="F4" s="10">
        <f t="shared" si="4"/>
        <v>47620</v>
      </c>
      <c r="G4" s="15">
        <f t="shared" si="5"/>
        <v>39683</v>
      </c>
      <c r="H4" s="10">
        <f t="shared" si="6"/>
        <v>33069</v>
      </c>
      <c r="I4" s="4" t="e">
        <f>#REF!</f>
        <v>#REF!</v>
      </c>
      <c r="J4" s="4" t="str">
        <f t="shared" si="7"/>
        <v>27.12.23</v>
      </c>
      <c r="O4">
        <v>0</v>
      </c>
      <c r="P4">
        <f>21.07*10.764</f>
        <v>226.79747999999998</v>
      </c>
      <c r="Q4">
        <f t="shared" si="8"/>
        <v>188.99789999999999</v>
      </c>
      <c r="R4" s="2">
        <v>9000000</v>
      </c>
      <c r="S4" s="8" t="s">
        <v>15</v>
      </c>
      <c r="T4" s="8"/>
    </row>
    <row r="5" spans="1:20" x14ac:dyDescent="0.25">
      <c r="A5" s="4">
        <f t="shared" si="0"/>
        <v>0</v>
      </c>
      <c r="B5" s="4">
        <f t="shared" si="1"/>
        <v>166.66666666666669</v>
      </c>
      <c r="C5" s="4">
        <f t="shared" si="9"/>
        <v>200.00000000000003</v>
      </c>
      <c r="D5" s="4">
        <f t="shared" si="2"/>
        <v>240.00000000000003</v>
      </c>
      <c r="E5" s="16">
        <f t="shared" si="3"/>
        <v>20000000</v>
      </c>
      <c r="F5" s="10">
        <f t="shared" si="4"/>
        <v>120000</v>
      </c>
      <c r="G5" s="10">
        <f t="shared" si="5"/>
        <v>100000</v>
      </c>
      <c r="H5" s="10">
        <f t="shared" si="6"/>
        <v>83333</v>
      </c>
      <c r="I5" s="4" t="e">
        <f>#REF!</f>
        <v>#REF!</v>
      </c>
      <c r="J5" s="4">
        <f t="shared" si="7"/>
        <v>0</v>
      </c>
      <c r="O5">
        <v>0</v>
      </c>
      <c r="P5">
        <v>200</v>
      </c>
      <c r="Q5">
        <f t="shared" si="8"/>
        <v>166.66666666666669</v>
      </c>
      <c r="R5" s="2">
        <v>20000000</v>
      </c>
      <c r="S5" s="8"/>
      <c r="T5" s="8"/>
    </row>
    <row r="6" spans="1:20" x14ac:dyDescent="0.25">
      <c r="A6" s="4">
        <f t="shared" si="0"/>
        <v>0</v>
      </c>
      <c r="B6" s="4">
        <f t="shared" si="1"/>
        <v>150</v>
      </c>
      <c r="C6" s="4">
        <f t="shared" si="9"/>
        <v>180</v>
      </c>
      <c r="D6" s="4">
        <f t="shared" si="2"/>
        <v>216</v>
      </c>
      <c r="E6" s="16">
        <f t="shared" si="3"/>
        <v>9500000</v>
      </c>
      <c r="F6" s="10">
        <f t="shared" si="4"/>
        <v>63333</v>
      </c>
      <c r="G6" s="10">
        <f t="shared" si="5"/>
        <v>52778</v>
      </c>
      <c r="H6" s="10">
        <f t="shared" si="6"/>
        <v>43981</v>
      </c>
      <c r="I6" s="4" t="e">
        <f>#REF!</f>
        <v>#REF!</v>
      </c>
      <c r="J6" s="4">
        <f t="shared" si="7"/>
        <v>0</v>
      </c>
      <c r="O6">
        <v>0</v>
      </c>
      <c r="P6">
        <v>180</v>
      </c>
      <c r="Q6">
        <f t="shared" si="8"/>
        <v>150</v>
      </c>
      <c r="R6" s="2">
        <v>9500000</v>
      </c>
      <c r="S6" s="8"/>
      <c r="T6" s="8"/>
    </row>
    <row r="7" spans="1:20" x14ac:dyDescent="0.25">
      <c r="A7" s="4">
        <f t="shared" si="0"/>
        <v>0</v>
      </c>
      <c r="B7" s="4">
        <f t="shared" si="1"/>
        <v>159.72222222222226</v>
      </c>
      <c r="C7" s="4">
        <f t="shared" si="9"/>
        <v>191.66666666666671</v>
      </c>
      <c r="D7" s="4">
        <f t="shared" si="2"/>
        <v>230.00000000000006</v>
      </c>
      <c r="E7" s="16">
        <f t="shared" si="3"/>
        <v>12500000</v>
      </c>
      <c r="F7" s="10">
        <f t="shared" si="4"/>
        <v>78261</v>
      </c>
      <c r="G7" s="10">
        <f t="shared" si="5"/>
        <v>65217</v>
      </c>
      <c r="H7" s="10">
        <f t="shared" si="6"/>
        <v>54348</v>
      </c>
      <c r="I7" s="4" t="e">
        <f>#REF!</f>
        <v>#REF!</v>
      </c>
      <c r="J7" s="4">
        <f t="shared" si="7"/>
        <v>0</v>
      </c>
      <c r="O7">
        <v>230</v>
      </c>
      <c r="P7">
        <f t="shared" ref="P7:P12" si="10">O7/1.2</f>
        <v>191.66666666666669</v>
      </c>
      <c r="Q7">
        <f t="shared" si="8"/>
        <v>159.72222222222226</v>
      </c>
      <c r="R7" s="2">
        <v>12500000</v>
      </c>
      <c r="S7" s="8"/>
      <c r="T7" s="8"/>
    </row>
    <row r="8" spans="1:20" x14ac:dyDescent="0.25">
      <c r="A8" s="4">
        <f t="shared" si="0"/>
        <v>0</v>
      </c>
      <c r="B8" s="4">
        <f t="shared" si="1"/>
        <v>332</v>
      </c>
      <c r="C8" s="4">
        <f t="shared" si="9"/>
        <v>398.4</v>
      </c>
      <c r="D8" s="4">
        <f t="shared" si="2"/>
        <v>478.07999999999993</v>
      </c>
      <c r="E8" s="16">
        <f t="shared" si="3"/>
        <v>14900000</v>
      </c>
      <c r="F8" s="10">
        <f t="shared" si="4"/>
        <v>44880</v>
      </c>
      <c r="G8" s="10">
        <f t="shared" si="5"/>
        <v>37400</v>
      </c>
      <c r="H8" s="10">
        <f t="shared" si="6"/>
        <v>31166</v>
      </c>
      <c r="I8" s="4" t="e">
        <f>#REF!</f>
        <v>#REF!</v>
      </c>
      <c r="J8" s="4">
        <f t="shared" si="7"/>
        <v>0</v>
      </c>
      <c r="O8">
        <v>0</v>
      </c>
      <c r="P8">
        <f t="shared" si="10"/>
        <v>0</v>
      </c>
      <c r="Q8">
        <v>332</v>
      </c>
      <c r="R8" s="2">
        <v>14900000</v>
      </c>
      <c r="S8" s="8"/>
      <c r="T8" s="8"/>
    </row>
    <row r="9" spans="1:20" x14ac:dyDescent="0.25">
      <c r="A9" s="4">
        <f t="shared" si="0"/>
        <v>0</v>
      </c>
      <c r="B9" s="4">
        <f t="shared" si="1"/>
        <v>72</v>
      </c>
      <c r="C9" s="4">
        <f t="shared" si="9"/>
        <v>86.399999999999991</v>
      </c>
      <c r="D9" s="4">
        <f t="shared" si="2"/>
        <v>103.67999999999999</v>
      </c>
      <c r="E9" s="16">
        <f t="shared" si="3"/>
        <v>4500000</v>
      </c>
      <c r="F9" s="10">
        <f t="shared" si="4"/>
        <v>62500</v>
      </c>
      <c r="G9" s="10">
        <f t="shared" si="5"/>
        <v>52083</v>
      </c>
      <c r="H9" s="10">
        <f t="shared" si="6"/>
        <v>43403</v>
      </c>
      <c r="I9" s="4" t="e">
        <f>#REF!</f>
        <v>#REF!</v>
      </c>
      <c r="J9" s="4">
        <f t="shared" si="7"/>
        <v>0</v>
      </c>
      <c r="O9">
        <v>0</v>
      </c>
      <c r="P9">
        <f t="shared" si="10"/>
        <v>0</v>
      </c>
      <c r="Q9">
        <v>72</v>
      </c>
      <c r="R9" s="2">
        <v>4500000</v>
      </c>
      <c r="S9" s="8"/>
      <c r="T9" s="8"/>
    </row>
    <row r="10" spans="1:20" x14ac:dyDescent="0.25">
      <c r="A10" s="4">
        <f t="shared" si="0"/>
        <v>0</v>
      </c>
      <c r="B10" s="4">
        <f t="shared" si="1"/>
        <v>90</v>
      </c>
      <c r="C10" s="4">
        <f t="shared" si="9"/>
        <v>108</v>
      </c>
      <c r="D10" s="4">
        <f t="shared" si="2"/>
        <v>129.6</v>
      </c>
      <c r="E10" s="16">
        <f t="shared" si="3"/>
        <v>5500000</v>
      </c>
      <c r="F10" s="10">
        <f t="shared" si="4"/>
        <v>61111</v>
      </c>
      <c r="G10" s="15">
        <f t="shared" si="5"/>
        <v>50926</v>
      </c>
      <c r="H10" s="10">
        <f t="shared" si="6"/>
        <v>42438</v>
      </c>
      <c r="I10" s="10" t="e">
        <f>#REF!</f>
        <v>#REF!</v>
      </c>
      <c r="J10" s="4">
        <f t="shared" si="7"/>
        <v>0</v>
      </c>
      <c r="O10">
        <v>0</v>
      </c>
      <c r="P10">
        <f t="shared" si="10"/>
        <v>0</v>
      </c>
      <c r="Q10">
        <v>90</v>
      </c>
      <c r="R10" s="2">
        <v>5500000</v>
      </c>
      <c r="S10" s="8"/>
      <c r="T10" s="8"/>
    </row>
    <row r="11" spans="1:20" x14ac:dyDescent="0.25">
      <c r="A11" s="4">
        <f t="shared" si="0"/>
        <v>0</v>
      </c>
      <c r="B11" s="4">
        <f t="shared" si="1"/>
        <v>203</v>
      </c>
      <c r="C11" s="4">
        <f t="shared" si="9"/>
        <v>243.6</v>
      </c>
      <c r="D11" s="4">
        <f t="shared" si="2"/>
        <v>292.32</v>
      </c>
      <c r="E11" s="5">
        <f t="shared" si="3"/>
        <v>12200000</v>
      </c>
      <c r="F11" s="10">
        <f t="shared" si="4"/>
        <v>60099</v>
      </c>
      <c r="G11" s="15">
        <f t="shared" si="5"/>
        <v>50082</v>
      </c>
      <c r="H11" s="10">
        <f t="shared" si="6"/>
        <v>41735</v>
      </c>
      <c r="I11" s="10" t="e">
        <f>#REF!</f>
        <v>#REF!</v>
      </c>
      <c r="J11" s="4">
        <f t="shared" si="7"/>
        <v>0</v>
      </c>
      <c r="O11">
        <v>0</v>
      </c>
      <c r="P11">
        <f t="shared" si="10"/>
        <v>0</v>
      </c>
      <c r="Q11">
        <v>203</v>
      </c>
      <c r="R11" s="2">
        <v>12200000</v>
      </c>
      <c r="S11" s="8"/>
      <c r="T11" s="8"/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10" t="e">
        <f>#REF!</f>
        <v>#REF!</v>
      </c>
      <c r="J12" s="4">
        <f t="shared" si="7"/>
        <v>0</v>
      </c>
      <c r="O12">
        <v>0</v>
      </c>
      <c r="P12">
        <f t="shared" si="10"/>
        <v>0</v>
      </c>
      <c r="Q12">
        <f t="shared" si="8"/>
        <v>0</v>
      </c>
      <c r="R12" s="2">
        <v>0</v>
      </c>
      <c r="S12" s="8"/>
      <c r="T12" s="8"/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f t="shared" ref="Q13" si="12">P13/1.2</f>
        <v>0</v>
      </c>
      <c r="R13" s="2">
        <v>0</v>
      </c>
      <c r="S13" s="8"/>
      <c r="T13" s="8"/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3">C14*1.2</f>
        <v>0</v>
      </c>
      <c r="E14" s="5">
        <f t="shared" ref="E14:E15" si="14">R14</f>
        <v>0</v>
      </c>
      <c r="F14" s="10" t="e">
        <f t="shared" ref="F14:F15" si="15">ROUND((E14/B14),0)</f>
        <v>#DIV/0!</v>
      </c>
      <c r="G14" s="10" t="e">
        <f t="shared" ref="G14:G15" si="16">ROUND((E14/C14),0)</f>
        <v>#DIV/0!</v>
      </c>
      <c r="H14" s="4" t="e">
        <f t="shared" ref="H14:H15" si="17">ROUND((E14/D14),0)</f>
        <v>#DIV/0!</v>
      </c>
      <c r="I14" s="4" t="e">
        <f>#REF!</f>
        <v>#REF!</v>
      </c>
      <c r="J14" s="4">
        <f t="shared" ref="J14:J15" si="18">S14</f>
        <v>0</v>
      </c>
      <c r="O14">
        <v>0</v>
      </c>
      <c r="P14">
        <f t="shared" ref="P14:P15" si="19">O14/1.2</f>
        <v>0</v>
      </c>
      <c r="Q14">
        <f t="shared" ref="Q14:Q15" si="20">P14/1.2</f>
        <v>0</v>
      </c>
      <c r="R14" s="2">
        <v>0</v>
      </c>
      <c r="S14" s="8"/>
      <c r="T14" s="8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3"/>
        <v>0</v>
      </c>
      <c r="E15" s="5">
        <f t="shared" si="14"/>
        <v>0</v>
      </c>
      <c r="F15" s="10" t="e">
        <f t="shared" si="15"/>
        <v>#DIV/0!</v>
      </c>
      <c r="G15" s="4" t="e">
        <f t="shared" si="16"/>
        <v>#DIV/0!</v>
      </c>
      <c r="H15" s="4" t="e">
        <f t="shared" si="17"/>
        <v>#DIV/0!</v>
      </c>
      <c r="I15" s="4" t="e">
        <f>#REF!</f>
        <v>#REF!</v>
      </c>
      <c r="J15" s="4">
        <f t="shared" si="18"/>
        <v>0</v>
      </c>
      <c r="O15">
        <v>0</v>
      </c>
      <c r="P15">
        <f t="shared" si="19"/>
        <v>0</v>
      </c>
      <c r="Q15">
        <f t="shared" si="20"/>
        <v>0</v>
      </c>
      <c r="R15" s="2">
        <v>0</v>
      </c>
      <c r="S15" s="8"/>
      <c r="T15" s="8"/>
    </row>
    <row r="17" spans="7:24" x14ac:dyDescent="0.25">
      <c r="H17" t="s">
        <v>20</v>
      </c>
    </row>
    <row r="18" spans="7:24" x14ac:dyDescent="0.25">
      <c r="H18" t="s">
        <v>21</v>
      </c>
      <c r="I18">
        <v>273</v>
      </c>
      <c r="J18">
        <f>I18/1.2</f>
        <v>227.5</v>
      </c>
    </row>
    <row r="19" spans="7:24" x14ac:dyDescent="0.25">
      <c r="H19" t="s">
        <v>17</v>
      </c>
      <c r="I19">
        <f>48000/1.2</f>
        <v>40000</v>
      </c>
    </row>
    <row r="20" spans="7:24" x14ac:dyDescent="0.25">
      <c r="H20" t="s">
        <v>18</v>
      </c>
      <c r="I20">
        <f>I19*I18</f>
        <v>10920000</v>
      </c>
    </row>
    <row r="22" spans="7:24" x14ac:dyDescent="0.25">
      <c r="G22" s="6"/>
      <c r="H22" s="6"/>
    </row>
    <row r="23" spans="7:24" x14ac:dyDescent="0.25">
      <c r="I23" t="s">
        <v>16</v>
      </c>
    </row>
    <row r="24" spans="7:24" x14ac:dyDescent="0.25">
      <c r="I24" t="s">
        <v>19</v>
      </c>
      <c r="P24" s="11"/>
      <c r="Q24" s="11"/>
      <c r="R24" s="13"/>
      <c r="T24" s="11"/>
      <c r="U24" s="11"/>
      <c r="V24" s="11"/>
      <c r="W24" s="11"/>
      <c r="X24" s="11"/>
    </row>
    <row r="25" spans="7:24" x14ac:dyDescent="0.25">
      <c r="P25" s="11"/>
      <c r="Q25" s="14"/>
      <c r="R25" s="14"/>
      <c r="T25" s="14"/>
      <c r="U25" s="14"/>
      <c r="V25" s="11"/>
      <c r="W25" s="11"/>
      <c r="X25" s="11"/>
    </row>
    <row r="26" spans="7:24" x14ac:dyDescent="0.25">
      <c r="P26" s="11"/>
      <c r="Q26" s="11"/>
      <c r="R26" s="11"/>
      <c r="T26" s="11"/>
      <c r="U26" s="11"/>
      <c r="V26" s="11"/>
      <c r="W26" s="11"/>
      <c r="X26" s="11"/>
    </row>
    <row r="27" spans="7:24" x14ac:dyDescent="0.25">
      <c r="P27" s="11"/>
      <c r="Q27" s="11"/>
      <c r="R27" s="11"/>
      <c r="T27" s="11"/>
      <c r="U27" s="11"/>
      <c r="V27" s="11"/>
      <c r="W27" s="11"/>
      <c r="X27" s="11"/>
    </row>
    <row r="28" spans="7:24" x14ac:dyDescent="0.25">
      <c r="P28" s="11"/>
      <c r="Q28" s="11"/>
      <c r="R28" s="12"/>
      <c r="T28" s="12"/>
      <c r="U28" s="12"/>
      <c r="V28" s="11"/>
      <c r="W28" s="11"/>
      <c r="X28" s="11"/>
    </row>
    <row r="29" spans="7:24" x14ac:dyDescent="0.25">
      <c r="P29" s="11"/>
      <c r="Q29" s="11"/>
      <c r="R29" s="11"/>
      <c r="T29" s="11"/>
      <c r="U29" s="11"/>
      <c r="V29" s="11"/>
      <c r="W29" s="11"/>
      <c r="X29" s="11"/>
    </row>
    <row r="30" spans="7:24" x14ac:dyDescent="0.25">
      <c r="P30" s="11"/>
      <c r="Q30" s="11"/>
      <c r="R30" s="11"/>
      <c r="T30" s="11"/>
      <c r="U30" s="11"/>
      <c r="V30" s="11"/>
      <c r="W30" s="11"/>
      <c r="X30" s="11"/>
    </row>
    <row r="31" spans="7:24" x14ac:dyDescent="0.25">
      <c r="P31" s="11"/>
      <c r="Q31" s="11"/>
      <c r="R31" s="11"/>
      <c r="T31" s="11"/>
      <c r="U31" s="11"/>
      <c r="V31" s="11"/>
      <c r="W31" s="11"/>
      <c r="X31" s="11"/>
    </row>
    <row r="32" spans="7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topLeftCell="A7"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2024-12-16T12:08:21Z</dcterms:modified>
</cp:coreProperties>
</file>