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Kishor desal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B4" i="4"/>
  <c r="C4" i="4" s="1"/>
  <c r="D4" i="4" s="1"/>
  <c r="P4" i="4"/>
  <c r="J4" i="4"/>
  <c r="I4" i="4"/>
  <c r="E4" i="4"/>
  <c r="F4" i="4" s="1"/>
  <c r="A4" i="4"/>
  <c r="B3" i="4"/>
  <c r="C3" i="4" s="1"/>
  <c r="D3" i="4" s="1"/>
  <c r="P3" i="4"/>
  <c r="J3" i="4"/>
  <c r="I3" i="4"/>
  <c r="E3" i="4"/>
  <c r="F3" i="4" s="1"/>
  <c r="A3" i="4"/>
  <c r="B2" i="4"/>
  <c r="C2" i="4" s="1"/>
  <c r="D2" i="4" s="1"/>
  <c r="P2" i="4"/>
  <c r="J2" i="4"/>
  <c r="I2" i="4"/>
  <c r="E2" i="4"/>
  <c r="F2" i="4" s="1"/>
  <c r="A2" i="4"/>
  <c r="P11" i="4"/>
  <c r="Q11" i="4" s="1"/>
  <c r="B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F5" i="4" l="1"/>
  <c r="F6" i="4"/>
  <c r="F7" i="4"/>
  <c r="H2" i="4"/>
  <c r="H3" i="4"/>
  <c r="H4" i="4"/>
  <c r="H5" i="4"/>
  <c r="H6" i="4"/>
  <c r="H7" i="4"/>
  <c r="G2" i="4"/>
  <c r="G3" i="4"/>
  <c r="G4" i="4"/>
  <c r="G5" i="4"/>
  <c r="G6" i="4"/>
  <c r="G7" i="4"/>
  <c r="G8" i="4"/>
  <c r="G10" i="4"/>
  <c r="C11" i="4"/>
  <c r="D11" i="4" s="1"/>
  <c r="H11" i="4" s="1"/>
  <c r="F11" i="4"/>
  <c r="G9" i="4"/>
  <c r="F8" i="4"/>
  <c r="F10" i="4"/>
  <c r="H8" i="4"/>
  <c r="H9" i="4"/>
  <c r="H10" i="4"/>
  <c r="F9" i="4"/>
  <c r="G11" i="4" l="1"/>
  <c r="C18" i="25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<sst xmlns="http://schemas.openxmlformats.org/spreadsheetml/2006/main" count="129" uniqueCount="98">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</sst>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74543</xdr:rowOff>
    </xdr:from>
    <xdr:to>
      <xdr:col>9</xdr:col>
      <xdr:colOff>246408</xdr:colOff>
      <xdr:row>52</xdr:row>
      <xdr:rowOff>34786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4543"/>
          <a:ext cx="576262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85725</xdr:rowOff>
    </xdr:from>
    <xdr:to>
      <xdr:col>8</xdr:col>
      <xdr:colOff>485775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76225"/>
          <a:ext cx="48482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8</xdr:col>
      <xdr:colOff>438150</xdr:colOff>
      <xdr:row>30</xdr:row>
      <xdr:rowOff>180975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506730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272633</xdr:colOff>
      <xdr:row>29</xdr:row>
      <xdr:rowOff>189786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23809" cy="5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660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2207040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1320000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H3" sqref="H3:I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  <c r="H6" s="18"/>
      <c r="I6" s="73"/>
    </row>
    <row r="7" spans="1:9">
      <c r="A7" s="15" t="s">
        <v>17</v>
      </c>
      <c r="B7" s="24"/>
      <c r="C7" s="25">
        <v>0</v>
      </c>
      <c r="D7" s="25"/>
      <c r="F7" s="76"/>
      <c r="G7" s="76"/>
      <c r="H7" s="18"/>
      <c r="I7" s="73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9">
      <c r="A14" s="15" t="s">
        <v>15</v>
      </c>
      <c r="B14" s="19"/>
      <c r="C14" s="20">
        <f>C5</f>
        <v>3700</v>
      </c>
      <c r="D14" s="23"/>
      <c r="F14" s="76"/>
      <c r="G14" s="76"/>
    </row>
    <row r="15" spans="1:9">
      <c r="B15" s="19"/>
      <c r="C15" s="20"/>
      <c r="D15" s="23"/>
      <c r="F15" s="76"/>
      <c r="G15" s="76"/>
    </row>
    <row r="16" spans="1:9">
      <c r="A16" s="28" t="s">
        <v>23</v>
      </c>
      <c r="B16" s="29"/>
      <c r="C16" s="21">
        <f>C14+C13</f>
        <v>5700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600</v>
      </c>
      <c r="D18" s="74"/>
      <c r="E18" s="75"/>
      <c r="F18" s="76"/>
      <c r="G18" s="76"/>
    </row>
    <row r="19" spans="1:7">
      <c r="A19" s="15"/>
      <c r="B19" s="6"/>
      <c r="C19" s="30">
        <f>C18*C16</f>
        <v>3420000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277020000</v>
      </c>
      <c r="C20" s="31">
        <f>C19*90%</f>
        <v>3078000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2736000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7125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550</v>
      </c>
      <c r="C2" s="4">
        <f t="shared" ref="C2:C7" si="2">B2*1.2</f>
        <v>660</v>
      </c>
      <c r="D2" s="4">
        <f t="shared" ref="D2:D7" si="3">C2*1.2</f>
        <v>792</v>
      </c>
      <c r="E2" s="5">
        <f t="shared" ref="E2:E7" si="4">R2</f>
        <v>3000000</v>
      </c>
      <c r="F2" s="4">
        <f t="shared" ref="F2:F7" si="5">ROUND((E2/B2),0)</f>
        <v>5455</v>
      </c>
      <c r="G2" s="4">
        <f t="shared" ref="G2:G7" si="6">ROUND((E2/C2),0)</f>
        <v>4545</v>
      </c>
      <c r="H2" s="4">
        <f t="shared" ref="H2:H7" si="7">ROUND((E2/D2),0)</f>
        <v>3788</v>
      </c>
      <c r="I2" s="4">
        <f t="shared" ref="I2:I7" si="8">T2</f>
        <v>0</v>
      </c>
      <c r="J2" s="4">
        <f t="shared" ref="J2:J7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550</v>
      </c>
      <c r="R2" s="2">
        <v>3000000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432</v>
      </c>
      <c r="C3" s="4">
        <f t="shared" si="2"/>
        <v>518.4</v>
      </c>
      <c r="D3" s="4">
        <f t="shared" si="3"/>
        <v>622.07999999999993</v>
      </c>
      <c r="E3" s="5">
        <f t="shared" si="4"/>
        <v>2500000</v>
      </c>
      <c r="F3" s="4">
        <f t="shared" si="5"/>
        <v>5787</v>
      </c>
      <c r="G3" s="4">
        <f t="shared" si="6"/>
        <v>4823</v>
      </c>
      <c r="H3" s="4">
        <f t="shared" si="7"/>
        <v>4019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432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412</v>
      </c>
      <c r="C4" s="4">
        <f t="shared" si="2"/>
        <v>494.4</v>
      </c>
      <c r="D4" s="4">
        <f t="shared" si="3"/>
        <v>593.28</v>
      </c>
      <c r="E4" s="5">
        <f t="shared" si="4"/>
        <v>2600000</v>
      </c>
      <c r="F4" s="4">
        <f t="shared" si="5"/>
        <v>6311</v>
      </c>
      <c r="G4" s="4">
        <f t="shared" si="6"/>
        <v>5259</v>
      </c>
      <c r="H4" s="4">
        <f t="shared" si="7"/>
        <v>4382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412</v>
      </c>
      <c r="R4" s="2">
        <v>2600000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ref="Q5:Q7" si="11">P5/1.2</f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ref="A8:A11" si="12">N8</f>
        <v>0</v>
      </c>
      <c r="B8" s="4">
        <f t="shared" ref="B8:B11" si="13">Q8</f>
        <v>0</v>
      </c>
      <c r="C8" s="4">
        <f t="shared" ref="C8:C11" si="14">B8*1.2</f>
        <v>0</v>
      </c>
      <c r="D8" s="4">
        <f t="shared" ref="D8:D11" si="15">C8*1.2</f>
        <v>0</v>
      </c>
      <c r="E8" s="5">
        <f t="shared" ref="E8:E11" si="16">R8</f>
        <v>0</v>
      </c>
      <c r="F8" s="4" t="e">
        <f t="shared" ref="F8:F11" si="17">ROUND((E8/B8),0)</f>
        <v>#DIV/0!</v>
      </c>
      <c r="G8" s="4" t="e">
        <f t="shared" ref="G8:G11" si="18">ROUND((E8/C8),0)</f>
        <v>#DIV/0!</v>
      </c>
      <c r="H8" s="4" t="e">
        <f t="shared" ref="H8:H11" si="19">ROUND((E8/D8),0)</f>
        <v>#DIV/0!</v>
      </c>
      <c r="I8" s="4">
        <f t="shared" ref="I8:I11" si="20">T8</f>
        <v>0</v>
      </c>
      <c r="J8" s="4">
        <f t="shared" ref="J8:J11" si="21">U8</f>
        <v>0</v>
      </c>
      <c r="K8" s="73"/>
      <c r="L8" s="73"/>
      <c r="M8" s="73"/>
      <c r="N8" s="73"/>
      <c r="O8" s="73">
        <v>0</v>
      </c>
      <c r="P8" s="73">
        <f t="shared" ref="P8:P9" si="22">O8/1.2</f>
        <v>0</v>
      </c>
      <c r="Q8" s="73">
        <f t="shared" ref="Q8:Q11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20" zoomScale="160" zoomScaleNormal="160" workbookViewId="0">
      <selection activeCell="K28" sqref="K2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190" zoomScaleNormal="190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35" zoomScaleNormal="235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2024-12-07T12:05:01Z</dcterms:modified>
</cp:coreProperties>
</file>