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anti Sadan\"/>
    </mc:Choice>
  </mc:AlternateContent>
  <xr:revisionPtr revIDLastSave="0" documentId="13_ncr:1_{9339E37B-D9D5-494C-86C0-7B082DE224F2}" xr6:coauthVersionLast="47" xr6:coauthVersionMax="47" xr10:uidLastSave="{00000000-0000-0000-0000-000000000000}"/>
  <bookViews>
    <workbookView xWindow="3375" yWindow="705" windowWidth="14025" windowHeight="15465" tabRatio="771" xr2:uid="{00000000-000D-0000-FFFF-FFFF00000000}"/>
  </bookViews>
  <sheets>
    <sheet name="Purchase Regis1-04-24to30-11-24" sheetId="1" r:id="rId1"/>
    <sheet name="Labour Charge " sheetId="2" r:id="rId2"/>
    <sheet name="Professional Charge" sheetId="3" r:id="rId3"/>
    <sheet name="Site Security Charges" sheetId="4" r:id="rId4"/>
    <sheet name="Transportation" sheetId="5" r:id="rId5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8" i="1"/>
  <c r="G14" i="2"/>
  <c r="F14" i="2"/>
  <c r="F11" i="2"/>
  <c r="F12" i="2"/>
  <c r="F13" i="2"/>
  <c r="F10" i="2"/>
  <c r="E35" i="3"/>
  <c r="F35" i="3"/>
  <c r="G35" i="3"/>
  <c r="H35" i="3"/>
  <c r="I35" i="3"/>
  <c r="J35" i="3"/>
  <c r="D35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0" i="3"/>
  <c r="D17" i="4"/>
  <c r="D11" i="4"/>
  <c r="D12" i="4"/>
  <c r="D13" i="4"/>
  <c r="D14" i="4"/>
  <c r="D15" i="4"/>
  <c r="D16" i="4"/>
  <c r="D10" i="4"/>
  <c r="H12" i="5"/>
  <c r="H13" i="5"/>
  <c r="H14" i="5"/>
  <c r="H11" i="5"/>
</calcChain>
</file>

<file path=xl/sharedStrings.xml><?xml version="1.0" encoding="utf-8"?>
<sst xmlns="http://schemas.openxmlformats.org/spreadsheetml/2006/main" count="575" uniqueCount="230">
  <si>
    <t>Shree Hans Realtors LLP</t>
  </si>
  <si>
    <t>A-102, Shraddha Suman CHS.,</t>
  </si>
  <si>
    <t>S.V.P. Road, Borivali West,</t>
  </si>
  <si>
    <t>Mumbai</t>
  </si>
  <si>
    <t>Purchase Register</t>
  </si>
  <si>
    <t>1-Apr-24 to 30-Nov-24</t>
  </si>
  <si>
    <t>Date</t>
  </si>
  <si>
    <t>Particulars</t>
  </si>
  <si>
    <t>Voucher Type</t>
  </si>
  <si>
    <t>Voucher No.</t>
  </si>
  <si>
    <t>Supplier Invoice No.</t>
  </si>
  <si>
    <t>Supplier Invoice Date</t>
  </si>
  <si>
    <t>GSTIN/UIN</t>
  </si>
  <si>
    <t>Narration</t>
  </si>
  <si>
    <t>Gross Total</t>
  </si>
  <si>
    <t>Purchase Net GST @18% Shanti Sadan</t>
  </si>
  <si>
    <t>CGST @ 9% - Shanti Sadan</t>
  </si>
  <si>
    <t>SGST @9% - Shanti Sadan</t>
  </si>
  <si>
    <t>Round Off</t>
  </si>
  <si>
    <t>Purchase Net GST @28% - Shanti Sadan</t>
  </si>
  <si>
    <t>CGST @ 14% - Shanti Sadan</t>
  </si>
  <si>
    <t>SGST @ 14% - Shanti Sadan</t>
  </si>
  <si>
    <t>Transportation - Shanti Sadan</t>
  </si>
  <si>
    <t>RD Purchase No Set Off-Shanti Sadan</t>
  </si>
  <si>
    <t>Velhal Telecom - Shanti Sadan</t>
  </si>
  <si>
    <t>Purchase</t>
  </si>
  <si>
    <t>GST/24-25/VT:005</t>
  </si>
  <si>
    <t>27ABWPV3284E1ZY</t>
  </si>
  <si>
    <t>CAMERA</t>
  </si>
  <si>
    <t>Brijeshkumar &amp; Co-Shanti Sadan</t>
  </si>
  <si>
    <t>250/24-25</t>
  </si>
  <si>
    <t>27ADOPR7271D1Z5</t>
  </si>
  <si>
    <t>Ultratech Cement 2 BAGS @ 335.94/-</t>
  </si>
  <si>
    <t>Swastik Sales - Shanti Sadan</t>
  </si>
  <si>
    <t>106</t>
  </si>
  <si>
    <t>27CNWPS2429C1ZL</t>
  </si>
  <si>
    <t>DRP FWRRULEISI 1/2, GI UNION 1/2, GI SOCKET 1/2, GI BEND 1/2</t>
  </si>
  <si>
    <t>P5 Industries - Shanti Sadan</t>
  </si>
  <si>
    <t>2</t>
  </si>
  <si>
    <t>P5/24-25/314</t>
  </si>
  <si>
    <t>27ASRPB3828L1ZB</t>
  </si>
  <si>
    <t>ELECTRICAL MATERIAL</t>
  </si>
  <si>
    <t>Arton Global (Steel) Shanti Sadan</t>
  </si>
  <si>
    <t>AG/M/031/24-25</t>
  </si>
  <si>
    <t>27ABOFA7024M1Z1</t>
  </si>
  <si>
    <t>STEEL</t>
  </si>
  <si>
    <t>RSS Infra Co - Shanti Sadan</t>
  </si>
  <si>
    <t>RSS/MAY24-25/020</t>
  </si>
  <si>
    <t>27EQDPS3153M1ZC</t>
  </si>
  <si>
    <t>PUMPING CHARGES QTY.53 @339.62/- CUM</t>
  </si>
  <si>
    <t>RSS/MAY24-25/019</t>
  </si>
  <si>
    <t>READY MIX CONCRETE M-15 QTY 14 @5338.98/- CUM</t>
  </si>
  <si>
    <t>RSS/MAY24-25/018</t>
  </si>
  <si>
    <t>RSS/MAY24-25/017</t>
  </si>
  <si>
    <t>READY MIX CONCRETE M-15 QTY 12 @5338.98/- CUM</t>
  </si>
  <si>
    <t>RSS/MAY24-25/016</t>
  </si>
  <si>
    <t>READY MIX CONCRETE M-15 QTY 13 @5338.98/- CUM</t>
  </si>
  <si>
    <t>Jai Bharat Trading Co. - Shanti Sadan</t>
  </si>
  <si>
    <t>53</t>
  </si>
  <si>
    <t>27BJDPS3850F1Z4</t>
  </si>
  <si>
    <t>G.I. CUTTING WIRE QTY 828 @60/-</t>
  </si>
  <si>
    <t>Ramkishan Prajapati - Shanti Sadan</t>
  </si>
  <si>
    <t>749</t>
  </si>
  <si>
    <t/>
  </si>
  <si>
    <t>RCC COVER 75MM FOOTING, 40MM ROUND, TRIP</t>
  </si>
  <si>
    <t>RSS/MAY 24-25/031</t>
  </si>
  <si>
    <t>READY MIX CONCRETE M-30 QTY.7 @5338.98/- CUM</t>
  </si>
  <si>
    <t>Global Lab - Shanti Sadan</t>
  </si>
  <si>
    <t>KRL-59682-276164</t>
  </si>
  <si>
    <t>27AAICG1385R1ZV</t>
  </si>
  <si>
    <t>TESTING</t>
  </si>
  <si>
    <t>RSS/JUN 24-25/042</t>
  </si>
  <si>
    <t>PUMPING CHARGES QTY 133 @ 211.86/- CUM</t>
  </si>
  <si>
    <t>RSS/JUN 24-25/032</t>
  </si>
  <si>
    <t>READY MIX CONCRETE M-30 QTY.14 @6228.81/- CUM</t>
  </si>
  <si>
    <t>RSS/JUN 24-25/033</t>
  </si>
  <si>
    <t>READY MIX CONCRETE M-30 QTY.13 @6228.81/- CUM</t>
  </si>
  <si>
    <t>RSS/JUN 24-25/034</t>
  </si>
  <si>
    <t>RSS/JUN 24-25/035</t>
  </si>
  <si>
    <t>RSS/JUN 24-25/036</t>
  </si>
  <si>
    <t>RSS/JUN 24-25/037</t>
  </si>
  <si>
    <t>RSS/JUN 24-25/038</t>
  </si>
  <si>
    <t>RSS/JUN 24-25/039</t>
  </si>
  <si>
    <t>RSS/JUN 24-25/040</t>
  </si>
  <si>
    <t>RSS/JUN 24-25/041</t>
  </si>
  <si>
    <t>RSS/JUNE/043</t>
  </si>
  <si>
    <t>RMC M-30</t>
  </si>
  <si>
    <t>RSS/JUNE/044</t>
  </si>
  <si>
    <t>RSS/JUNE/045</t>
  </si>
  <si>
    <t>RSS/JUNE/046</t>
  </si>
  <si>
    <t>RSS/JUNE/047</t>
  </si>
  <si>
    <t>RSS/JUNE/048</t>
  </si>
  <si>
    <t>RSS/JUNE/049</t>
  </si>
  <si>
    <t>RSS/JUNE/050</t>
  </si>
  <si>
    <t>RSS/JUNE/051</t>
  </si>
  <si>
    <t>RSS/JUNE/052</t>
  </si>
  <si>
    <t>RSS/JUNE/053</t>
  </si>
  <si>
    <t>RSS/JUNE/054</t>
  </si>
  <si>
    <t>RSS/JUNE/055</t>
  </si>
  <si>
    <t>RSS/JUNE/056</t>
  </si>
  <si>
    <t>RSS/JUNE/057</t>
  </si>
  <si>
    <t>PUMPING CHARGES</t>
  </si>
  <si>
    <t>RSS/JUNE/058</t>
  </si>
  <si>
    <t>RSS/JUNE/059</t>
  </si>
  <si>
    <t>RSS/JUNE/060</t>
  </si>
  <si>
    <t>RSS/JUNE/062</t>
  </si>
  <si>
    <t>RSS/JUN 24-25/063</t>
  </si>
  <si>
    <t>RSS/JUN 24-25/064</t>
  </si>
  <si>
    <t>RSS/JUN 24-25/065</t>
  </si>
  <si>
    <t>RSS/JUNE/066</t>
  </si>
  <si>
    <t>F.M. Testing Lab - Shanti Sadan</t>
  </si>
  <si>
    <t>1122</t>
  </si>
  <si>
    <t>27AOMPP6000R1ZC</t>
  </si>
  <si>
    <t>CUBE COMPRESSIVE TEST QTY 4 @300/-</t>
  </si>
  <si>
    <t>RSS/JUNE/067</t>
  </si>
  <si>
    <t>RSS/JUNE/068</t>
  </si>
  <si>
    <t>RSS/JUNE/069</t>
  </si>
  <si>
    <t>RSS/JUNE/070</t>
  </si>
  <si>
    <t>RSS/JUNE/075</t>
  </si>
  <si>
    <t>RSS/JUNE/076</t>
  </si>
  <si>
    <t>RSS/JUNE/077</t>
  </si>
  <si>
    <t>RSS/JUNE/078</t>
  </si>
  <si>
    <t>Deepak Kumar Sharma - Shanti Sadan</t>
  </si>
  <si>
    <t>01</t>
  </si>
  <si>
    <t>Steel Centre- Shanti Sadan</t>
  </si>
  <si>
    <t>SC-GS-154/24-25</t>
  </si>
  <si>
    <t>27AAAFS5359Q1ZH</t>
  </si>
  <si>
    <t>RMC-30 QTY 6.5 CUM @6300/-</t>
  </si>
  <si>
    <t>SC-GS-155/24-25</t>
  </si>
  <si>
    <t>RMC-30 QTY.7 CUM @6300/-</t>
  </si>
  <si>
    <t>SC-GS-156/24-25</t>
  </si>
  <si>
    <t>SC-GS-157/24-25</t>
  </si>
  <si>
    <t>SC-GS-158/24-25</t>
  </si>
  <si>
    <t>RMC-30 QTY.11 CUM @6300/-</t>
  </si>
  <si>
    <t>SC-GS-159/24-25</t>
  </si>
  <si>
    <t>RMC-30 QTY.6 CUM @6300/-</t>
  </si>
  <si>
    <t>SC-DN-09/24-25</t>
  </si>
  <si>
    <t>SC-GS-168/24-25</t>
  </si>
  <si>
    <t>RMC-30 QTY.7.5 CUM @6300/-</t>
  </si>
  <si>
    <t>SC-GS-167/24-25</t>
  </si>
  <si>
    <t>SC-GS-166/24-25</t>
  </si>
  <si>
    <t>SC-GS/165/24-25</t>
  </si>
  <si>
    <t>SC-GS-178/24-25</t>
  </si>
  <si>
    <t>RMC-15 QTY. 5CUM @5350/-</t>
  </si>
  <si>
    <t>1425</t>
  </si>
  <si>
    <t>CUBE COMPRESSIVE TEST</t>
  </si>
  <si>
    <t>Sunshine Infra - Shanti Sadan</t>
  </si>
  <si>
    <t>SI/RMC/0053/24-25</t>
  </si>
  <si>
    <t>27AFTH3733F1ZB</t>
  </si>
  <si>
    <t>PUMPING CHARGE</t>
  </si>
  <si>
    <t>SC-GS-236/24-25</t>
  </si>
  <si>
    <t>RMC -30</t>
  </si>
  <si>
    <t>SC-GS-237/24-25</t>
  </si>
  <si>
    <t>SC-GS-238/24-25</t>
  </si>
  <si>
    <t>SC-GS-239/24-25</t>
  </si>
  <si>
    <t>SC-GS-240/24-25</t>
  </si>
  <si>
    <t>SC-GS-253/24-25</t>
  </si>
  <si>
    <t>SC-GS-254/24-25</t>
  </si>
  <si>
    <t>SC-GS-255/24-25</t>
  </si>
  <si>
    <t>SC-GS-256/24-25</t>
  </si>
  <si>
    <t>SC-DN-14/24-25</t>
  </si>
  <si>
    <t>SC-GS-265/24-25</t>
  </si>
  <si>
    <t>RMC M-30 QTY 8.5 CUM @6300/- PER CUM</t>
  </si>
  <si>
    <t>1701</t>
  </si>
  <si>
    <t>Jai Durga Transport-Shanti Sadan</t>
  </si>
  <si>
    <t>4709</t>
  </si>
  <si>
    <t>WATER SUPPLY</t>
  </si>
  <si>
    <t>SC-GS-344/24-25</t>
  </si>
  <si>
    <t>RMC M-30 QTY.9.5 CUM @6300/-  PER CUM</t>
  </si>
  <si>
    <t>SC-DN-18/24-25</t>
  </si>
  <si>
    <t>SC-GS-345/24-25</t>
  </si>
  <si>
    <t>RMC M-30 QTY.4 CUM @6300/- PER CUM</t>
  </si>
  <si>
    <t>SC-GS-343/24-25</t>
  </si>
  <si>
    <t>RMC M-30 QTY.12.500 CUM @6300/- PER CUM</t>
  </si>
  <si>
    <t>SC-GS-397/24-25</t>
  </si>
  <si>
    <t>M-30 QTY.4 CUM @6300/-</t>
  </si>
  <si>
    <t>2054</t>
  </si>
  <si>
    <t>4776</t>
  </si>
  <si>
    <t>2516</t>
  </si>
  <si>
    <t>Grand Total</t>
  </si>
  <si>
    <t>Labour Charge - Shanti Sadan</t>
  </si>
  <si>
    <t>Ledger Account</t>
  </si>
  <si>
    <t>1-Apr-24 to 31-Mar-25</t>
  </si>
  <si>
    <t>Voucher Ref. No.</t>
  </si>
  <si>
    <t>Voucher Ref. Date</t>
  </si>
  <si>
    <t>Omkar Santosh Velhal - Shanti Sadan</t>
  </si>
  <si>
    <t>Journal</t>
  </si>
  <si>
    <t>OV:02-702-24/25</t>
  </si>
  <si>
    <t>BEING INV. NO. 02-702-24/25 SERVICE CHARGES CAMERA FITTING, SETTING, SERVICE CHARGES NVR, BASE, TREE IP CONFIGURATION, SERVICE CHARGES 12 MONTHS SERVICE SUPPORT</t>
  </si>
  <si>
    <t>Shivprerana Maharashtra Rajya Mathadi Transport &amp; G</t>
  </si>
  <si>
    <t>MATHADI PAVTI NO. 887</t>
  </si>
  <si>
    <t>Water Pump Hire Service - Shanti Sadan</t>
  </si>
  <si>
    <t>WATER PUMP SERVICE BILL NO. 1067</t>
  </si>
  <si>
    <t>MATHADI PAVTI NO. 1233</t>
  </si>
  <si>
    <t>Professional Charges - Shanti Sadan</t>
  </si>
  <si>
    <t>CGST @2.5% - Shanti Sadan</t>
  </si>
  <si>
    <t>SGST @2.5% - Shanti Sadan</t>
  </si>
  <si>
    <t>IGST @18% Shanti Sadan</t>
  </si>
  <si>
    <t>Sincrono Solutions Pvt Ltd</t>
  </si>
  <si>
    <t>27AAZCS2917G1ZT</t>
  </si>
  <si>
    <t>Vikas Yadav - Shanti Sadan</t>
  </si>
  <si>
    <t>J K ADVERTISING</t>
  </si>
  <si>
    <t>27AUDPD2428A3ZA</t>
  </si>
  <si>
    <t>Advance Geo Tech Solutions-Shanti Sadan</t>
  </si>
  <si>
    <t>Rajan Pillai - Shanti Sadan</t>
  </si>
  <si>
    <t>Kalpesh Kaner - Shanti Sadan</t>
  </si>
  <si>
    <t>Ambest Media (Prop. Sachin Kanji Chheda) Shanti</t>
  </si>
  <si>
    <t>27AAAPC9435D1Z2</t>
  </si>
  <si>
    <t>Shyam Prajapati &amp; Associates</t>
  </si>
  <si>
    <t>Vastukala Consultants (I) Pvt Ltd-Shanti</t>
  </si>
  <si>
    <t>27AADCV4303R1ZX</t>
  </si>
  <si>
    <t>Padiyar &amp; Co - Shanti Sadan</t>
  </si>
  <si>
    <t>Rekha Nair &amp; Associates</t>
  </si>
  <si>
    <t>Nagulapati &amp; Co - Shanti Sadan</t>
  </si>
  <si>
    <t>27AACFN8756A1ZA</t>
  </si>
  <si>
    <t>Cubictree Technology Solutions Pvt Ltd</t>
  </si>
  <si>
    <t>27AADCC8997J1ZW</t>
  </si>
  <si>
    <t>LEI Register India Pvt Ltd</t>
  </si>
  <si>
    <t>19AADCL9323M1Z0</t>
  </si>
  <si>
    <t>Mukesh Solani - Shanti Sadan</t>
  </si>
  <si>
    <t>1-Apr-23 to 30-Nov-24</t>
  </si>
  <si>
    <t>Site Security Charges - Shanti Sadan</t>
  </si>
  <si>
    <t>Pro Talk System - Shanti Sadan</t>
  </si>
  <si>
    <t>27BDEPC2755A1Z4</t>
  </si>
  <si>
    <t>Marketing Exp.</t>
  </si>
  <si>
    <t>Signage AD. India-Shanti Sadan</t>
  </si>
  <si>
    <t>604</t>
  </si>
  <si>
    <t>27ADVPD2012R1Z6</t>
  </si>
  <si>
    <t>602</t>
  </si>
  <si>
    <t>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</si>
</sst>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15" fontId="3" fillId="0" borderId="5" xfId="0" applyNumberFormat="1" applyFont="1" applyBorder="1" applyAlignment="1">
      <alignment horizontal="right" vertical="top"/>
    </xf>
    <xf numFmtId="49" fontId="5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horizontal="right" vertical="top"/>
    </xf>
    <xf numFmtId="49" fontId="3" fillId="0" borderId="5" xfId="0" applyNumberFormat="1" applyFont="1" applyBorder="1" applyAlignment="1">
      <alignment vertical="top" wrapText="1"/>
    </xf>
    <xf numFmtId="15" fontId="3" fillId="0" borderId="7" xfId="0" applyNumberFormat="1" applyFont="1" applyBorder="1" applyAlignment="1">
      <alignment horizontal="right" vertical="top"/>
    </xf>
    <xf numFmtId="49" fontId="5" fillId="0" borderId="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right" vertical="top"/>
    </xf>
    <xf numFmtId="49" fontId="3" fillId="0" borderId="7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right" vertical="top"/>
    </xf>
    <xf numFmtId="49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right" vertical="top"/>
    </xf>
    <xf numFmtId="49" fontId="3" fillId="0" borderId="3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right" vertical="top"/>
    </xf>
    <xf numFmtId="15" fontId="3" fillId="0" borderId="5" xfId="0" applyNumberFormat="1" applyFont="1" applyBorder="1" applyAlignment="1">
      <alignment horizontal="center" vertical="top"/>
    </xf>
    <xf numFmtId="15" fontId="3" fillId="0" borderId="7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0" xfId="0" applyFont="1"/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3" fontId="1" fillId="0" borderId="0" xfId="1" applyFont="1" applyAlignment="1">
      <alignment vertical="top"/>
    </xf>
    <xf numFmtId="43" fontId="3" fillId="0" borderId="3" xfId="1" applyFont="1" applyBorder="1" applyAlignment="1">
      <alignment horizontal="center" vertical="top" wrapText="1"/>
    </xf>
    <xf numFmtId="43" fontId="5" fillId="0" borderId="5" xfId="1" applyFont="1" applyBorder="1" applyAlignment="1">
      <alignment horizontal="right" vertical="top"/>
    </xf>
    <xf numFmtId="43" fontId="3" fillId="0" borderId="5" xfId="1" applyFont="1" applyBorder="1" applyAlignment="1">
      <alignment horizontal="right" vertical="top"/>
    </xf>
    <xf numFmtId="43" fontId="3" fillId="0" borderId="7" xfId="1" applyFont="1" applyBorder="1" applyAlignment="1">
      <alignment horizontal="right" vertical="top"/>
    </xf>
    <xf numFmtId="43" fontId="5" fillId="0" borderId="3" xfId="1" applyFont="1" applyBorder="1" applyAlignment="1">
      <alignment horizontal="right" vertical="top"/>
    </xf>
    <xf numFmtId="43" fontId="3" fillId="0" borderId="3" xfId="1" applyFont="1" applyBorder="1" applyAlignment="1">
      <alignment horizontal="right" vertical="top"/>
    </xf>
    <xf numFmtId="43" fontId="0" fillId="0" borderId="0" xfId="1" applyFont="1"/>
    <xf numFmtId="43" fontId="7" fillId="0" borderId="0" xfId="1" applyFont="1" applyAlignment="1">
      <alignment vertical="top"/>
    </xf>
    <xf numFmtId="43" fontId="3" fillId="0" borderId="4" xfId="1" applyFont="1" applyBorder="1" applyAlignment="1">
      <alignment horizontal="center" vertical="top" wrapText="1"/>
    </xf>
    <xf numFmtId="43" fontId="3" fillId="0" borderId="8" xfId="1" applyFont="1" applyBorder="1" applyAlignment="1">
      <alignment horizontal="right" vertical="top"/>
    </xf>
    <xf numFmtId="43" fontId="3" fillId="0" borderId="4" xfId="1" applyFont="1" applyBorder="1" applyAlignment="1">
      <alignment horizontal="right" vertical="top"/>
    </xf>
    <xf numFmtId="15" fontId="3" fillId="2" borderId="7" xfId="0" applyNumberFormat="1" applyFont="1" applyFill="1" applyBorder="1" applyAlignment="1">
      <alignment horizontal="right" vertical="top"/>
    </xf>
    <xf numFmtId="49" fontId="5" fillId="2" borderId="7" xfId="0" applyNumberFormat="1" applyFont="1" applyFill="1" applyBorder="1" applyAlignment="1">
      <alignment vertical="top"/>
    </xf>
    <xf numFmtId="49" fontId="3" fillId="2" borderId="7" xfId="0" applyNumberFormat="1" applyFont="1" applyFill="1" applyBorder="1" applyAlignment="1">
      <alignment vertical="top"/>
    </xf>
    <xf numFmtId="49" fontId="3" fillId="2" borderId="7" xfId="0" applyNumberFormat="1" applyFont="1" applyFill="1" applyBorder="1" applyAlignment="1">
      <alignment vertical="top" wrapText="1"/>
    </xf>
    <xf numFmtId="43" fontId="5" fillId="2" borderId="5" xfId="1" applyFont="1" applyFill="1" applyBorder="1" applyAlignment="1">
      <alignment horizontal="right" vertical="top"/>
    </xf>
    <xf numFmtId="43" fontId="3" fillId="2" borderId="7" xfId="1" applyFont="1" applyFill="1" applyBorder="1" applyAlignment="1">
      <alignment horizontal="right" vertical="top"/>
    </xf>
    <xf numFmtId="15" fontId="3" fillId="2" borderId="5" xfId="0" applyNumberFormat="1" applyFont="1" applyFill="1" applyBorder="1" applyAlignment="1">
      <alignment horizontal="right" vertical="top"/>
    </xf>
    <xf numFmtId="49" fontId="5" fillId="2" borderId="5" xfId="0" applyNumberFormat="1" applyFont="1" applyFill="1" applyBorder="1" applyAlignment="1">
      <alignment vertical="top"/>
    </xf>
    <xf numFmtId="49" fontId="3" fillId="2" borderId="5" xfId="0" applyNumberFormat="1" applyFont="1" applyFill="1" applyBorder="1" applyAlignment="1">
      <alignment vertical="top"/>
    </xf>
    <xf numFmtId="49" fontId="3" fillId="2" borderId="5" xfId="0" applyNumberFormat="1" applyFont="1" applyFill="1" applyBorder="1" applyAlignment="1">
      <alignment vertical="top" wrapText="1"/>
    </xf>
    <xf numFmtId="43" fontId="3" fillId="2" borderId="5" xfId="1" applyFont="1" applyFill="1" applyBorder="1" applyAlignment="1">
      <alignment horizontal="right" vertical="top"/>
    </xf>
    <xf numFmtId="43" fontId="3" fillId="2" borderId="6" xfId="1" applyFont="1" applyFill="1" applyBorder="1" applyAlignment="1">
      <alignment horizontal="right" vertical="top"/>
    </xf>
    <xf numFmtId="43" fontId="3" fillId="2" borderId="8" xfId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topLeftCell="A88" workbookViewId="0">
      <selection activeCell="C103" sqref="C103"/>
    </sheetView>
  </sheetViews>
  <sheetFormatPr defaultRowHeight="15" x14ac:dyDescent="0.25"/>
  <cols>
    <col min="1" max="1" width="9.28515625" bestFit="1" customWidth="1"/>
    <col min="2" max="2" width="32.7109375" bestFit="1" customWidth="1"/>
    <col min="3" max="3" width="17" bestFit="1" customWidth="1"/>
    <col min="4" max="4" width="9.28515625" bestFit="1" customWidth="1"/>
    <col min="5" max="5" width="18" bestFit="1" customWidth="1"/>
    <col min="6" max="6" width="17.28515625" customWidth="1"/>
    <col min="7" max="8" width="12.7109375" style="36" bestFit="1" customWidth="1"/>
    <col min="9" max="10" width="11.7109375" style="36" bestFit="1" customWidth="1"/>
    <col min="11" max="11" width="8.85546875" style="36" bestFit="1" customWidth="1"/>
    <col min="12" max="12" width="8.7109375" style="36" bestFit="1" customWidth="1"/>
    <col min="13" max="13" width="7.85546875" style="36" bestFit="1" customWidth="1"/>
    <col min="14" max="14" width="7.7109375" style="36" bestFit="1" customWidth="1"/>
    <col min="15" max="15" width="8.7109375" style="36" bestFit="1" customWidth="1"/>
    <col min="16" max="16" width="10.7109375" style="36" bestFit="1" customWidth="1"/>
  </cols>
  <sheetData>
    <row r="1" spans="1:16" ht="15.75" x14ac:dyDescent="0.25">
      <c r="A1" s="25" t="s">
        <v>0</v>
      </c>
      <c r="B1" s="25"/>
      <c r="C1" s="1"/>
      <c r="D1" s="1"/>
      <c r="E1" s="1"/>
      <c r="F1" s="1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4" t="s">
        <v>1</v>
      </c>
      <c r="B2" s="24"/>
      <c r="C2" s="1"/>
      <c r="D2" s="1"/>
      <c r="E2" s="1"/>
      <c r="F2" s="1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25">
      <c r="A3" s="24" t="s">
        <v>2</v>
      </c>
      <c r="B3" s="24"/>
      <c r="C3" s="1"/>
      <c r="D3" s="1"/>
      <c r="E3" s="1"/>
      <c r="F3" s="1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26" t="s">
        <v>3</v>
      </c>
      <c r="B4" s="26"/>
      <c r="C4" s="1"/>
      <c r="D4" s="1"/>
      <c r="E4" s="1"/>
      <c r="F4" s="1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.75" x14ac:dyDescent="0.25">
      <c r="A5" s="27" t="s">
        <v>4</v>
      </c>
      <c r="B5" s="27"/>
      <c r="C5" s="1"/>
      <c r="D5" s="1"/>
      <c r="E5" s="1"/>
      <c r="F5" s="1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24" t="s">
        <v>5</v>
      </c>
      <c r="B6" s="24"/>
      <c r="C6" s="1"/>
      <c r="D6" s="1"/>
      <c r="E6" s="1"/>
      <c r="F6" s="1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72" x14ac:dyDescent="0.25">
      <c r="A7" s="2" t="s">
        <v>6</v>
      </c>
      <c r="B7" s="3" t="s">
        <v>7</v>
      </c>
      <c r="C7" s="2" t="s">
        <v>10</v>
      </c>
      <c r="D7" s="2" t="s">
        <v>11</v>
      </c>
      <c r="E7" s="2" t="s">
        <v>12</v>
      </c>
      <c r="F7" s="2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20</v>
      </c>
      <c r="N7" s="30" t="s">
        <v>21</v>
      </c>
      <c r="O7" s="30" t="s">
        <v>22</v>
      </c>
      <c r="P7" s="38" t="s">
        <v>23</v>
      </c>
    </row>
    <row r="8" spans="1:16" x14ac:dyDescent="0.25">
      <c r="A8" s="47">
        <v>45405</v>
      </c>
      <c r="B8" s="48" t="s">
        <v>24</v>
      </c>
      <c r="C8" s="49" t="s">
        <v>26</v>
      </c>
      <c r="D8" s="47">
        <v>45405</v>
      </c>
      <c r="E8" s="49" t="s">
        <v>27</v>
      </c>
      <c r="F8" s="50" t="s">
        <v>28</v>
      </c>
      <c r="G8" s="45">
        <f>SUM(H8:P8)</f>
        <v>88069.599999999991</v>
      </c>
      <c r="H8" s="51">
        <v>74635</v>
      </c>
      <c r="I8" s="51">
        <v>6717.15</v>
      </c>
      <c r="J8" s="51">
        <v>6717.15</v>
      </c>
      <c r="K8" s="51">
        <v>0.3</v>
      </c>
      <c r="L8" s="51"/>
      <c r="M8" s="51"/>
      <c r="N8" s="51"/>
      <c r="O8" s="51"/>
      <c r="P8" s="52"/>
    </row>
    <row r="9" spans="1:16" ht="24" x14ac:dyDescent="0.25">
      <c r="A9" s="9">
        <v>45407</v>
      </c>
      <c r="B9" s="10" t="s">
        <v>29</v>
      </c>
      <c r="C9" s="11" t="s">
        <v>30</v>
      </c>
      <c r="D9" s="9">
        <v>45407</v>
      </c>
      <c r="E9" s="11" t="s">
        <v>31</v>
      </c>
      <c r="F9" s="13" t="s">
        <v>32</v>
      </c>
      <c r="G9" s="31">
        <f t="shared" ref="G9:G72" si="0">SUM(H9:P9)</f>
        <v>860</v>
      </c>
      <c r="H9" s="33"/>
      <c r="I9" s="33"/>
      <c r="J9" s="33"/>
      <c r="K9" s="33"/>
      <c r="L9" s="33">
        <v>671.88</v>
      </c>
      <c r="M9" s="33">
        <v>94.06</v>
      </c>
      <c r="N9" s="33">
        <v>94.06</v>
      </c>
      <c r="O9" s="33"/>
      <c r="P9" s="39"/>
    </row>
    <row r="10" spans="1:16" ht="48" x14ac:dyDescent="0.25">
      <c r="A10" s="9">
        <v>45408</v>
      </c>
      <c r="B10" s="10" t="s">
        <v>33</v>
      </c>
      <c r="C10" s="11" t="s">
        <v>34</v>
      </c>
      <c r="D10" s="9">
        <v>45408</v>
      </c>
      <c r="E10" s="11" t="s">
        <v>35</v>
      </c>
      <c r="F10" s="13" t="s">
        <v>36</v>
      </c>
      <c r="G10" s="31">
        <f t="shared" si="0"/>
        <v>1785.0000000000005</v>
      </c>
      <c r="H10" s="33">
        <v>1512.4</v>
      </c>
      <c r="I10" s="33">
        <v>136.11000000000001</v>
      </c>
      <c r="J10" s="33">
        <v>136.11000000000001</v>
      </c>
      <c r="K10" s="33">
        <v>0.38</v>
      </c>
      <c r="L10" s="33"/>
      <c r="M10" s="33"/>
      <c r="N10" s="33"/>
      <c r="O10" s="33"/>
      <c r="P10" s="39"/>
    </row>
    <row r="11" spans="1:16" ht="24" x14ac:dyDescent="0.25">
      <c r="A11" s="9">
        <v>45411</v>
      </c>
      <c r="B11" s="10" t="s">
        <v>37</v>
      </c>
      <c r="C11" s="11" t="s">
        <v>39</v>
      </c>
      <c r="D11" s="9">
        <v>45411</v>
      </c>
      <c r="E11" s="11" t="s">
        <v>40</v>
      </c>
      <c r="F11" s="13" t="s">
        <v>41</v>
      </c>
      <c r="G11" s="31">
        <f t="shared" si="0"/>
        <v>42780.000000000007</v>
      </c>
      <c r="H11" s="33">
        <v>35654.15</v>
      </c>
      <c r="I11" s="33">
        <v>3262.87</v>
      </c>
      <c r="J11" s="33">
        <v>3262.87</v>
      </c>
      <c r="K11" s="33">
        <v>0.11</v>
      </c>
      <c r="L11" s="33"/>
      <c r="M11" s="33"/>
      <c r="N11" s="33"/>
      <c r="O11" s="33">
        <v>600</v>
      </c>
      <c r="P11" s="39"/>
    </row>
    <row r="12" spans="1:16" x14ac:dyDescent="0.25">
      <c r="A12" s="9">
        <v>45431</v>
      </c>
      <c r="B12" s="10" t="s">
        <v>42</v>
      </c>
      <c r="C12" s="11" t="s">
        <v>43</v>
      </c>
      <c r="D12" s="9">
        <v>45431</v>
      </c>
      <c r="E12" s="11" t="s">
        <v>44</v>
      </c>
      <c r="F12" s="13" t="s">
        <v>45</v>
      </c>
      <c r="G12" s="31">
        <f t="shared" si="0"/>
        <v>2921184.8000000003</v>
      </c>
      <c r="H12" s="33">
        <v>2475580</v>
      </c>
      <c r="I12" s="33">
        <v>222802.2</v>
      </c>
      <c r="J12" s="33">
        <v>222802.2</v>
      </c>
      <c r="K12" s="33">
        <v>0.4</v>
      </c>
      <c r="L12" s="33"/>
      <c r="M12" s="33"/>
      <c r="N12" s="33"/>
      <c r="O12" s="33"/>
      <c r="P12" s="39"/>
    </row>
    <row r="13" spans="1:16" ht="36" x14ac:dyDescent="0.25">
      <c r="A13" s="9">
        <v>45435</v>
      </c>
      <c r="B13" s="10" t="s">
        <v>46</v>
      </c>
      <c r="C13" s="11" t="s">
        <v>47</v>
      </c>
      <c r="D13" s="9">
        <v>45435</v>
      </c>
      <c r="E13" s="11" t="s">
        <v>48</v>
      </c>
      <c r="F13" s="13" t="s">
        <v>49</v>
      </c>
      <c r="G13" s="31">
        <f t="shared" si="0"/>
        <v>21240</v>
      </c>
      <c r="H13" s="33">
        <v>18000</v>
      </c>
      <c r="I13" s="33">
        <v>1620</v>
      </c>
      <c r="J13" s="33">
        <v>1620</v>
      </c>
      <c r="K13" s="33"/>
      <c r="L13" s="33"/>
      <c r="M13" s="33"/>
      <c r="N13" s="33"/>
      <c r="O13" s="33"/>
      <c r="P13" s="39"/>
    </row>
    <row r="14" spans="1:16" ht="48" x14ac:dyDescent="0.25">
      <c r="A14" s="9">
        <v>45435</v>
      </c>
      <c r="B14" s="10" t="s">
        <v>46</v>
      </c>
      <c r="C14" s="11" t="s">
        <v>50</v>
      </c>
      <c r="D14" s="9">
        <v>45435</v>
      </c>
      <c r="E14" s="11" t="s">
        <v>48</v>
      </c>
      <c r="F14" s="13" t="s">
        <v>51</v>
      </c>
      <c r="G14" s="31">
        <f t="shared" si="0"/>
        <v>88200</v>
      </c>
      <c r="H14" s="33">
        <v>74745.72</v>
      </c>
      <c r="I14" s="33">
        <v>6727.11</v>
      </c>
      <c r="J14" s="33">
        <v>6727.11</v>
      </c>
      <c r="K14" s="33">
        <v>0.06</v>
      </c>
      <c r="L14" s="33"/>
      <c r="M14" s="33"/>
      <c r="N14" s="33"/>
      <c r="O14" s="33"/>
      <c r="P14" s="39"/>
    </row>
    <row r="15" spans="1:16" ht="48" x14ac:dyDescent="0.25">
      <c r="A15" s="9">
        <v>45435</v>
      </c>
      <c r="B15" s="10" t="s">
        <v>46</v>
      </c>
      <c r="C15" s="11" t="s">
        <v>52</v>
      </c>
      <c r="D15" s="9">
        <v>45435</v>
      </c>
      <c r="E15" s="11" t="s">
        <v>48</v>
      </c>
      <c r="F15" s="13" t="s">
        <v>51</v>
      </c>
      <c r="G15" s="31">
        <f t="shared" si="0"/>
        <v>88200</v>
      </c>
      <c r="H15" s="33">
        <v>74745.72</v>
      </c>
      <c r="I15" s="33">
        <v>6727.11</v>
      </c>
      <c r="J15" s="33">
        <v>6727.11</v>
      </c>
      <c r="K15" s="33">
        <v>0.06</v>
      </c>
      <c r="L15" s="33"/>
      <c r="M15" s="33"/>
      <c r="N15" s="33"/>
      <c r="O15" s="33"/>
      <c r="P15" s="39"/>
    </row>
    <row r="16" spans="1:16" ht="48" x14ac:dyDescent="0.25">
      <c r="A16" s="9">
        <v>45435</v>
      </c>
      <c r="B16" s="10" t="s">
        <v>46</v>
      </c>
      <c r="C16" s="11" t="s">
        <v>53</v>
      </c>
      <c r="D16" s="9">
        <v>45435</v>
      </c>
      <c r="E16" s="11" t="s">
        <v>48</v>
      </c>
      <c r="F16" s="13" t="s">
        <v>54</v>
      </c>
      <c r="G16" s="31">
        <f t="shared" si="0"/>
        <v>75600</v>
      </c>
      <c r="H16" s="33">
        <v>64067.76</v>
      </c>
      <c r="I16" s="33">
        <v>5766.1</v>
      </c>
      <c r="J16" s="33">
        <v>5766.1</v>
      </c>
      <c r="K16" s="33">
        <v>0.04</v>
      </c>
      <c r="L16" s="33"/>
      <c r="M16" s="33"/>
      <c r="N16" s="33"/>
      <c r="O16" s="33"/>
      <c r="P16" s="39"/>
    </row>
    <row r="17" spans="1:16" ht="48" x14ac:dyDescent="0.25">
      <c r="A17" s="9">
        <v>45435</v>
      </c>
      <c r="B17" s="10" t="s">
        <v>46</v>
      </c>
      <c r="C17" s="11" t="s">
        <v>55</v>
      </c>
      <c r="D17" s="9">
        <v>45435</v>
      </c>
      <c r="E17" s="11" t="s">
        <v>48</v>
      </c>
      <c r="F17" s="13" t="s">
        <v>56</v>
      </c>
      <c r="G17" s="31">
        <f t="shared" si="0"/>
        <v>81900</v>
      </c>
      <c r="H17" s="33">
        <v>69406.740000000005</v>
      </c>
      <c r="I17" s="33">
        <v>6246.61</v>
      </c>
      <c r="J17" s="33">
        <v>6246.61</v>
      </c>
      <c r="K17" s="33">
        <v>0.04</v>
      </c>
      <c r="L17" s="33"/>
      <c r="M17" s="33"/>
      <c r="N17" s="33"/>
      <c r="O17" s="33"/>
      <c r="P17" s="39"/>
    </row>
    <row r="18" spans="1:16" ht="24" x14ac:dyDescent="0.25">
      <c r="A18" s="9">
        <v>45437</v>
      </c>
      <c r="B18" s="10" t="s">
        <v>57</v>
      </c>
      <c r="C18" s="11" t="s">
        <v>58</v>
      </c>
      <c r="D18" s="9">
        <v>45437</v>
      </c>
      <c r="E18" s="11" t="s">
        <v>59</v>
      </c>
      <c r="F18" s="13" t="s">
        <v>60</v>
      </c>
      <c r="G18" s="31">
        <f t="shared" si="0"/>
        <v>58622.799999999996</v>
      </c>
      <c r="H18" s="33">
        <v>49680</v>
      </c>
      <c r="I18" s="33">
        <v>4471.2</v>
      </c>
      <c r="J18" s="33">
        <v>4471.2</v>
      </c>
      <c r="K18" s="33">
        <v>0.4</v>
      </c>
      <c r="L18" s="33"/>
      <c r="M18" s="33"/>
      <c r="N18" s="33"/>
      <c r="O18" s="33"/>
      <c r="P18" s="39"/>
    </row>
    <row r="19" spans="1:16" ht="36" x14ac:dyDescent="0.25">
      <c r="A19" s="9">
        <v>45439</v>
      </c>
      <c r="B19" s="10" t="s">
        <v>61</v>
      </c>
      <c r="C19" s="11" t="s">
        <v>62</v>
      </c>
      <c r="D19" s="9">
        <v>45439</v>
      </c>
      <c r="E19" s="11" t="s">
        <v>63</v>
      </c>
      <c r="F19" s="13" t="s">
        <v>64</v>
      </c>
      <c r="G19" s="31">
        <f t="shared" si="0"/>
        <v>9300</v>
      </c>
      <c r="H19" s="33"/>
      <c r="I19" s="33"/>
      <c r="J19" s="33"/>
      <c r="K19" s="33"/>
      <c r="L19" s="33"/>
      <c r="M19" s="33"/>
      <c r="N19" s="33"/>
      <c r="O19" s="33"/>
      <c r="P19" s="39">
        <v>9300</v>
      </c>
    </row>
    <row r="20" spans="1:16" ht="48" x14ac:dyDescent="0.25">
      <c r="A20" s="9">
        <v>45441</v>
      </c>
      <c r="B20" s="10" t="s">
        <v>46</v>
      </c>
      <c r="C20" s="11" t="s">
        <v>65</v>
      </c>
      <c r="D20" s="9">
        <v>45441</v>
      </c>
      <c r="E20" s="11" t="s">
        <v>48</v>
      </c>
      <c r="F20" s="13" t="s">
        <v>66</v>
      </c>
      <c r="G20" s="31">
        <f t="shared" si="0"/>
        <v>44099.999999999993</v>
      </c>
      <c r="H20" s="33">
        <v>37372.86</v>
      </c>
      <c r="I20" s="33">
        <v>3363.56</v>
      </c>
      <c r="J20" s="33">
        <v>3363.56</v>
      </c>
      <c r="K20" s="33">
        <v>0.02</v>
      </c>
      <c r="L20" s="33"/>
      <c r="M20" s="33"/>
      <c r="N20" s="33"/>
      <c r="O20" s="33"/>
      <c r="P20" s="39"/>
    </row>
    <row r="21" spans="1:16" x14ac:dyDescent="0.25">
      <c r="A21" s="41">
        <v>45444</v>
      </c>
      <c r="B21" s="42" t="s">
        <v>67</v>
      </c>
      <c r="C21" s="43" t="s">
        <v>68</v>
      </c>
      <c r="D21" s="41">
        <v>45444</v>
      </c>
      <c r="E21" s="43" t="s">
        <v>69</v>
      </c>
      <c r="F21" s="44" t="s">
        <v>70</v>
      </c>
      <c r="G21" s="45">
        <f t="shared" si="0"/>
        <v>7375</v>
      </c>
      <c r="H21" s="46">
        <v>6250</v>
      </c>
      <c r="I21" s="46">
        <v>562.5</v>
      </c>
      <c r="J21" s="46">
        <v>562.5</v>
      </c>
      <c r="K21" s="33"/>
      <c r="L21" s="33"/>
      <c r="M21" s="33"/>
      <c r="N21" s="33"/>
      <c r="O21" s="33"/>
      <c r="P21" s="39"/>
    </row>
    <row r="22" spans="1:16" ht="36" x14ac:dyDescent="0.25">
      <c r="A22" s="9">
        <v>45445</v>
      </c>
      <c r="B22" s="10" t="s">
        <v>46</v>
      </c>
      <c r="C22" s="11" t="s">
        <v>71</v>
      </c>
      <c r="D22" s="9">
        <v>45445</v>
      </c>
      <c r="E22" s="11" t="s">
        <v>48</v>
      </c>
      <c r="F22" s="13" t="s">
        <v>72</v>
      </c>
      <c r="G22" s="31">
        <f t="shared" si="0"/>
        <v>33250.020000000004</v>
      </c>
      <c r="H22" s="33">
        <v>28177.97</v>
      </c>
      <c r="I22" s="33">
        <v>2536.02</v>
      </c>
      <c r="J22" s="33">
        <v>2536.02</v>
      </c>
      <c r="K22" s="33">
        <v>0.01</v>
      </c>
      <c r="L22" s="33"/>
      <c r="M22" s="33"/>
      <c r="N22" s="33"/>
      <c r="O22" s="33"/>
      <c r="P22" s="39"/>
    </row>
    <row r="23" spans="1:16" ht="48" x14ac:dyDescent="0.25">
      <c r="A23" s="9">
        <v>45445</v>
      </c>
      <c r="B23" s="10" t="s">
        <v>46</v>
      </c>
      <c r="C23" s="11" t="s">
        <v>73</v>
      </c>
      <c r="D23" s="9">
        <v>45445</v>
      </c>
      <c r="E23" s="11" t="s">
        <v>48</v>
      </c>
      <c r="F23" s="13" t="s">
        <v>74</v>
      </c>
      <c r="G23" s="31">
        <f t="shared" si="0"/>
        <v>102900</v>
      </c>
      <c r="H23" s="33">
        <v>87203.34</v>
      </c>
      <c r="I23" s="33">
        <v>7848.3</v>
      </c>
      <c r="J23" s="33">
        <v>7848.3</v>
      </c>
      <c r="K23" s="33">
        <v>0.06</v>
      </c>
      <c r="L23" s="33"/>
      <c r="M23" s="33"/>
      <c r="N23" s="33"/>
      <c r="O23" s="33"/>
      <c r="P23" s="39"/>
    </row>
    <row r="24" spans="1:16" ht="48" x14ac:dyDescent="0.25">
      <c r="A24" s="9">
        <v>45445</v>
      </c>
      <c r="B24" s="10" t="s">
        <v>46</v>
      </c>
      <c r="C24" s="11" t="s">
        <v>75</v>
      </c>
      <c r="D24" s="9">
        <v>45445</v>
      </c>
      <c r="E24" s="11" t="s">
        <v>48</v>
      </c>
      <c r="F24" s="13" t="s">
        <v>76</v>
      </c>
      <c r="G24" s="31">
        <f t="shared" si="0"/>
        <v>95550.000000000015</v>
      </c>
      <c r="H24" s="33">
        <v>80974.53</v>
      </c>
      <c r="I24" s="33">
        <v>7287.71</v>
      </c>
      <c r="J24" s="33">
        <v>7287.71</v>
      </c>
      <c r="K24" s="33">
        <v>0.05</v>
      </c>
      <c r="L24" s="33"/>
      <c r="M24" s="33"/>
      <c r="N24" s="33"/>
      <c r="O24" s="33"/>
      <c r="P24" s="39"/>
    </row>
    <row r="25" spans="1:16" ht="48" x14ac:dyDescent="0.25">
      <c r="A25" s="9">
        <v>45445</v>
      </c>
      <c r="B25" s="10" t="s">
        <v>46</v>
      </c>
      <c r="C25" s="11" t="s">
        <v>77</v>
      </c>
      <c r="D25" s="9">
        <v>45445</v>
      </c>
      <c r="E25" s="11" t="s">
        <v>48</v>
      </c>
      <c r="F25" s="13" t="s">
        <v>76</v>
      </c>
      <c r="G25" s="31">
        <f t="shared" si="0"/>
        <v>95550.000000000015</v>
      </c>
      <c r="H25" s="33">
        <v>80974.53</v>
      </c>
      <c r="I25" s="33">
        <v>7287.71</v>
      </c>
      <c r="J25" s="33">
        <v>7287.71</v>
      </c>
      <c r="K25" s="33">
        <v>0.05</v>
      </c>
      <c r="L25" s="33"/>
      <c r="M25" s="33"/>
      <c r="N25" s="33"/>
      <c r="O25" s="33"/>
      <c r="P25" s="39"/>
    </row>
    <row r="26" spans="1:16" ht="48" x14ac:dyDescent="0.25">
      <c r="A26" s="9">
        <v>45445</v>
      </c>
      <c r="B26" s="10" t="s">
        <v>46</v>
      </c>
      <c r="C26" s="11" t="s">
        <v>78</v>
      </c>
      <c r="D26" s="9">
        <v>45445</v>
      </c>
      <c r="E26" s="11" t="s">
        <v>48</v>
      </c>
      <c r="F26" s="13" t="s">
        <v>76</v>
      </c>
      <c r="G26" s="31">
        <f t="shared" si="0"/>
        <v>95550.000000000015</v>
      </c>
      <c r="H26" s="33">
        <v>80974.53</v>
      </c>
      <c r="I26" s="33">
        <v>7287.71</v>
      </c>
      <c r="J26" s="33">
        <v>7287.71</v>
      </c>
      <c r="K26" s="33">
        <v>0.05</v>
      </c>
      <c r="L26" s="33"/>
      <c r="M26" s="33"/>
      <c r="N26" s="33"/>
      <c r="O26" s="33"/>
      <c r="P26" s="39"/>
    </row>
    <row r="27" spans="1:16" ht="48" x14ac:dyDescent="0.25">
      <c r="A27" s="9">
        <v>45445</v>
      </c>
      <c r="B27" s="10" t="s">
        <v>46</v>
      </c>
      <c r="C27" s="11" t="s">
        <v>79</v>
      </c>
      <c r="D27" s="9">
        <v>45445</v>
      </c>
      <c r="E27" s="11" t="s">
        <v>48</v>
      </c>
      <c r="F27" s="13" t="s">
        <v>76</v>
      </c>
      <c r="G27" s="31">
        <f t="shared" si="0"/>
        <v>95550.000000000015</v>
      </c>
      <c r="H27" s="33">
        <v>80974.53</v>
      </c>
      <c r="I27" s="33">
        <v>7287.71</v>
      </c>
      <c r="J27" s="33">
        <v>7287.71</v>
      </c>
      <c r="K27" s="33">
        <v>0.05</v>
      </c>
      <c r="L27" s="33"/>
      <c r="M27" s="33"/>
      <c r="N27" s="33"/>
      <c r="O27" s="33"/>
      <c r="P27" s="39"/>
    </row>
    <row r="28" spans="1:16" ht="48" x14ac:dyDescent="0.25">
      <c r="A28" s="9">
        <v>45445</v>
      </c>
      <c r="B28" s="10" t="s">
        <v>46</v>
      </c>
      <c r="C28" s="11" t="s">
        <v>80</v>
      </c>
      <c r="D28" s="9">
        <v>45445</v>
      </c>
      <c r="E28" s="11" t="s">
        <v>48</v>
      </c>
      <c r="F28" s="13" t="s">
        <v>76</v>
      </c>
      <c r="G28" s="31">
        <f t="shared" si="0"/>
        <v>95550.000000000015</v>
      </c>
      <c r="H28" s="33">
        <v>80974.53</v>
      </c>
      <c r="I28" s="33">
        <v>7287.71</v>
      </c>
      <c r="J28" s="33">
        <v>7287.71</v>
      </c>
      <c r="K28" s="33">
        <v>0.05</v>
      </c>
      <c r="L28" s="33"/>
      <c r="M28" s="33"/>
      <c r="N28" s="33"/>
      <c r="O28" s="33"/>
      <c r="P28" s="39"/>
    </row>
    <row r="29" spans="1:16" ht="48" x14ac:dyDescent="0.25">
      <c r="A29" s="9">
        <v>45445</v>
      </c>
      <c r="B29" s="10" t="s">
        <v>46</v>
      </c>
      <c r="C29" s="11" t="s">
        <v>81</v>
      </c>
      <c r="D29" s="9">
        <v>45445</v>
      </c>
      <c r="E29" s="11" t="s">
        <v>48</v>
      </c>
      <c r="F29" s="13" t="s">
        <v>76</v>
      </c>
      <c r="G29" s="31">
        <f t="shared" si="0"/>
        <v>95550.000000000015</v>
      </c>
      <c r="H29" s="33">
        <v>80974.53</v>
      </c>
      <c r="I29" s="33">
        <v>7287.71</v>
      </c>
      <c r="J29" s="33">
        <v>7287.71</v>
      </c>
      <c r="K29" s="33">
        <v>0.05</v>
      </c>
      <c r="L29" s="33"/>
      <c r="M29" s="33"/>
      <c r="N29" s="33"/>
      <c r="O29" s="33"/>
      <c r="P29" s="39"/>
    </row>
    <row r="30" spans="1:16" ht="48" x14ac:dyDescent="0.25">
      <c r="A30" s="9">
        <v>45445</v>
      </c>
      <c r="B30" s="10" t="s">
        <v>46</v>
      </c>
      <c r="C30" s="11" t="s">
        <v>82</v>
      </c>
      <c r="D30" s="9">
        <v>45445</v>
      </c>
      <c r="E30" s="11" t="s">
        <v>48</v>
      </c>
      <c r="F30" s="13" t="s">
        <v>74</v>
      </c>
      <c r="G30" s="31">
        <f t="shared" si="0"/>
        <v>102900</v>
      </c>
      <c r="H30" s="33">
        <v>87203.34</v>
      </c>
      <c r="I30" s="33">
        <v>7848.3</v>
      </c>
      <c r="J30" s="33">
        <v>7848.3</v>
      </c>
      <c r="K30" s="33">
        <v>0.06</v>
      </c>
      <c r="L30" s="33"/>
      <c r="M30" s="33"/>
      <c r="N30" s="33"/>
      <c r="O30" s="33"/>
      <c r="P30" s="39"/>
    </row>
    <row r="31" spans="1:16" ht="48" x14ac:dyDescent="0.25">
      <c r="A31" s="9">
        <v>45445</v>
      </c>
      <c r="B31" s="10" t="s">
        <v>46</v>
      </c>
      <c r="C31" s="11" t="s">
        <v>83</v>
      </c>
      <c r="D31" s="9">
        <v>45445</v>
      </c>
      <c r="E31" s="11" t="s">
        <v>48</v>
      </c>
      <c r="F31" s="13" t="s">
        <v>76</v>
      </c>
      <c r="G31" s="31">
        <f t="shared" si="0"/>
        <v>95550.000000000015</v>
      </c>
      <c r="H31" s="33">
        <v>80974.53</v>
      </c>
      <c r="I31" s="33">
        <v>7287.71</v>
      </c>
      <c r="J31" s="33">
        <v>7287.71</v>
      </c>
      <c r="K31" s="33">
        <v>0.05</v>
      </c>
      <c r="L31" s="33"/>
      <c r="M31" s="33"/>
      <c r="N31" s="33"/>
      <c r="O31" s="33"/>
      <c r="P31" s="39"/>
    </row>
    <row r="32" spans="1:16" ht="48" x14ac:dyDescent="0.25">
      <c r="A32" s="9">
        <v>45445</v>
      </c>
      <c r="B32" s="10" t="s">
        <v>46</v>
      </c>
      <c r="C32" s="11" t="s">
        <v>84</v>
      </c>
      <c r="D32" s="9">
        <v>45445</v>
      </c>
      <c r="E32" s="11" t="s">
        <v>48</v>
      </c>
      <c r="F32" s="13" t="s">
        <v>74</v>
      </c>
      <c r="G32" s="31">
        <f t="shared" si="0"/>
        <v>102900</v>
      </c>
      <c r="H32" s="33">
        <v>87203.34</v>
      </c>
      <c r="I32" s="33">
        <v>7848.3</v>
      </c>
      <c r="J32" s="33">
        <v>7848.3</v>
      </c>
      <c r="K32" s="33">
        <v>0.06</v>
      </c>
      <c r="L32" s="33"/>
      <c r="M32" s="33"/>
      <c r="N32" s="33"/>
      <c r="O32" s="33"/>
      <c r="P32" s="39"/>
    </row>
    <row r="33" spans="1:16" x14ac:dyDescent="0.25">
      <c r="A33" s="9">
        <v>45452</v>
      </c>
      <c r="B33" s="10" t="s">
        <v>46</v>
      </c>
      <c r="C33" s="11" t="s">
        <v>85</v>
      </c>
      <c r="D33" s="9">
        <v>45452</v>
      </c>
      <c r="E33" s="11" t="s">
        <v>48</v>
      </c>
      <c r="F33" s="13" t="s">
        <v>86</v>
      </c>
      <c r="G33" s="31">
        <f t="shared" si="0"/>
        <v>88200</v>
      </c>
      <c r="H33" s="33">
        <v>74745.72</v>
      </c>
      <c r="I33" s="33">
        <v>6727.11</v>
      </c>
      <c r="J33" s="33">
        <v>6727.11</v>
      </c>
      <c r="K33" s="33">
        <v>0.06</v>
      </c>
      <c r="L33" s="33"/>
      <c r="M33" s="33"/>
      <c r="N33" s="33"/>
      <c r="O33" s="33"/>
      <c r="P33" s="39"/>
    </row>
    <row r="34" spans="1:16" x14ac:dyDescent="0.25">
      <c r="A34" s="9">
        <v>45452</v>
      </c>
      <c r="B34" s="10" t="s">
        <v>46</v>
      </c>
      <c r="C34" s="11" t="s">
        <v>87</v>
      </c>
      <c r="D34" s="9">
        <v>45452</v>
      </c>
      <c r="E34" s="11" t="s">
        <v>48</v>
      </c>
      <c r="F34" s="13" t="s">
        <v>86</v>
      </c>
      <c r="G34" s="31">
        <f t="shared" si="0"/>
        <v>88200</v>
      </c>
      <c r="H34" s="33">
        <v>74745.72</v>
      </c>
      <c r="I34" s="33">
        <v>6727.11</v>
      </c>
      <c r="J34" s="33">
        <v>6727.11</v>
      </c>
      <c r="K34" s="33">
        <v>0.06</v>
      </c>
      <c r="L34" s="33"/>
      <c r="M34" s="33"/>
      <c r="N34" s="33"/>
      <c r="O34" s="33"/>
      <c r="P34" s="39"/>
    </row>
    <row r="35" spans="1:16" x14ac:dyDescent="0.25">
      <c r="A35" s="9">
        <v>45452</v>
      </c>
      <c r="B35" s="10" t="s">
        <v>46</v>
      </c>
      <c r="C35" s="11" t="s">
        <v>88</v>
      </c>
      <c r="D35" s="9">
        <v>45452</v>
      </c>
      <c r="E35" s="11" t="s">
        <v>48</v>
      </c>
      <c r="F35" s="13" t="s">
        <v>86</v>
      </c>
      <c r="G35" s="31">
        <f t="shared" si="0"/>
        <v>88200</v>
      </c>
      <c r="H35" s="33">
        <v>74745.72</v>
      </c>
      <c r="I35" s="33">
        <v>6727.11</v>
      </c>
      <c r="J35" s="33">
        <v>6727.11</v>
      </c>
      <c r="K35" s="33">
        <v>0.06</v>
      </c>
      <c r="L35" s="33"/>
      <c r="M35" s="33"/>
      <c r="N35" s="33"/>
      <c r="O35" s="33"/>
      <c r="P35" s="39"/>
    </row>
    <row r="36" spans="1:16" x14ac:dyDescent="0.25">
      <c r="A36" s="9">
        <v>45452</v>
      </c>
      <c r="B36" s="10" t="s">
        <v>46</v>
      </c>
      <c r="C36" s="11" t="s">
        <v>89</v>
      </c>
      <c r="D36" s="9">
        <v>45452</v>
      </c>
      <c r="E36" s="11" t="s">
        <v>48</v>
      </c>
      <c r="F36" s="13" t="s">
        <v>86</v>
      </c>
      <c r="G36" s="31">
        <f t="shared" si="0"/>
        <v>88200</v>
      </c>
      <c r="H36" s="33">
        <v>74745.72</v>
      </c>
      <c r="I36" s="33">
        <v>6727.11</v>
      </c>
      <c r="J36" s="33">
        <v>6727.11</v>
      </c>
      <c r="K36" s="33">
        <v>0.06</v>
      </c>
      <c r="L36" s="33"/>
      <c r="M36" s="33"/>
      <c r="N36" s="33"/>
      <c r="O36" s="33"/>
      <c r="P36" s="39"/>
    </row>
    <row r="37" spans="1:16" x14ac:dyDescent="0.25">
      <c r="A37" s="9">
        <v>45452</v>
      </c>
      <c r="B37" s="10" t="s">
        <v>46</v>
      </c>
      <c r="C37" s="11" t="s">
        <v>90</v>
      </c>
      <c r="D37" s="9">
        <v>45452</v>
      </c>
      <c r="E37" s="11" t="s">
        <v>48</v>
      </c>
      <c r="F37" s="13" t="s">
        <v>86</v>
      </c>
      <c r="G37" s="31">
        <f t="shared" si="0"/>
        <v>88200</v>
      </c>
      <c r="H37" s="33">
        <v>74745.72</v>
      </c>
      <c r="I37" s="33">
        <v>6727.11</v>
      </c>
      <c r="J37" s="33">
        <v>6727.11</v>
      </c>
      <c r="K37" s="33">
        <v>0.06</v>
      </c>
      <c r="L37" s="33"/>
      <c r="M37" s="33"/>
      <c r="N37" s="33"/>
      <c r="O37" s="33"/>
      <c r="P37" s="39"/>
    </row>
    <row r="38" spans="1:16" x14ac:dyDescent="0.25">
      <c r="A38" s="9">
        <v>45452</v>
      </c>
      <c r="B38" s="10" t="s">
        <v>46</v>
      </c>
      <c r="C38" s="11" t="s">
        <v>91</v>
      </c>
      <c r="D38" s="9">
        <v>45452</v>
      </c>
      <c r="E38" s="11" t="s">
        <v>48</v>
      </c>
      <c r="F38" s="13" t="s">
        <v>86</v>
      </c>
      <c r="G38" s="31">
        <f t="shared" si="0"/>
        <v>88200</v>
      </c>
      <c r="H38" s="33">
        <v>74745.72</v>
      </c>
      <c r="I38" s="33">
        <v>6727.11</v>
      </c>
      <c r="J38" s="33">
        <v>6727.11</v>
      </c>
      <c r="K38" s="33">
        <v>0.06</v>
      </c>
      <c r="L38" s="33"/>
      <c r="M38" s="33"/>
      <c r="N38" s="33"/>
      <c r="O38" s="33"/>
      <c r="P38" s="39"/>
    </row>
    <row r="39" spans="1:16" x14ac:dyDescent="0.25">
      <c r="A39" s="9">
        <v>45452</v>
      </c>
      <c r="B39" s="10" t="s">
        <v>46</v>
      </c>
      <c r="C39" s="11" t="s">
        <v>92</v>
      </c>
      <c r="D39" s="9">
        <v>45452</v>
      </c>
      <c r="E39" s="11" t="s">
        <v>48</v>
      </c>
      <c r="F39" s="13" t="s">
        <v>86</v>
      </c>
      <c r="G39" s="31">
        <f t="shared" si="0"/>
        <v>88200</v>
      </c>
      <c r="H39" s="33">
        <v>74745.72</v>
      </c>
      <c r="I39" s="33">
        <v>6727.11</v>
      </c>
      <c r="J39" s="33">
        <v>6727.11</v>
      </c>
      <c r="K39" s="33">
        <v>0.06</v>
      </c>
      <c r="L39" s="33"/>
      <c r="M39" s="33"/>
      <c r="N39" s="33"/>
      <c r="O39" s="33"/>
      <c r="P39" s="39"/>
    </row>
    <row r="40" spans="1:16" x14ac:dyDescent="0.25">
      <c r="A40" s="9">
        <v>45452</v>
      </c>
      <c r="B40" s="10" t="s">
        <v>46</v>
      </c>
      <c r="C40" s="11" t="s">
        <v>93</v>
      </c>
      <c r="D40" s="9">
        <v>45452</v>
      </c>
      <c r="E40" s="11" t="s">
        <v>48</v>
      </c>
      <c r="F40" s="13" t="s">
        <v>86</v>
      </c>
      <c r="G40" s="31">
        <f t="shared" si="0"/>
        <v>88200</v>
      </c>
      <c r="H40" s="33">
        <v>74745.72</v>
      </c>
      <c r="I40" s="33">
        <v>6727.11</v>
      </c>
      <c r="J40" s="33">
        <v>6727.11</v>
      </c>
      <c r="K40" s="33">
        <v>0.06</v>
      </c>
      <c r="L40" s="33"/>
      <c r="M40" s="33"/>
      <c r="N40" s="33"/>
      <c r="O40" s="33"/>
      <c r="P40" s="39"/>
    </row>
    <row r="41" spans="1:16" x14ac:dyDescent="0.25">
      <c r="A41" s="9">
        <v>45452</v>
      </c>
      <c r="B41" s="10" t="s">
        <v>46</v>
      </c>
      <c r="C41" s="11" t="s">
        <v>94</v>
      </c>
      <c r="D41" s="9">
        <v>45452</v>
      </c>
      <c r="E41" s="11" t="s">
        <v>48</v>
      </c>
      <c r="F41" s="13" t="s">
        <v>86</v>
      </c>
      <c r="G41" s="31">
        <f t="shared" si="0"/>
        <v>88200</v>
      </c>
      <c r="H41" s="33">
        <v>74745.72</v>
      </c>
      <c r="I41" s="33">
        <v>6727.11</v>
      </c>
      <c r="J41" s="33">
        <v>6727.11</v>
      </c>
      <c r="K41" s="33">
        <v>0.06</v>
      </c>
      <c r="L41" s="33"/>
      <c r="M41" s="33"/>
      <c r="N41" s="33"/>
      <c r="O41" s="33"/>
      <c r="P41" s="39"/>
    </row>
    <row r="42" spans="1:16" x14ac:dyDescent="0.25">
      <c r="A42" s="9">
        <v>45452</v>
      </c>
      <c r="B42" s="10" t="s">
        <v>46</v>
      </c>
      <c r="C42" s="11" t="s">
        <v>95</v>
      </c>
      <c r="D42" s="9">
        <v>45452</v>
      </c>
      <c r="E42" s="11" t="s">
        <v>48</v>
      </c>
      <c r="F42" s="13" t="s">
        <v>86</v>
      </c>
      <c r="G42" s="31">
        <f t="shared" si="0"/>
        <v>88200</v>
      </c>
      <c r="H42" s="33">
        <v>74745.72</v>
      </c>
      <c r="I42" s="33">
        <v>6727.11</v>
      </c>
      <c r="J42" s="33">
        <v>6727.11</v>
      </c>
      <c r="K42" s="33">
        <v>0.06</v>
      </c>
      <c r="L42" s="33"/>
      <c r="M42" s="33"/>
      <c r="N42" s="33"/>
      <c r="O42" s="33"/>
      <c r="P42" s="39"/>
    </row>
    <row r="43" spans="1:16" x14ac:dyDescent="0.25">
      <c r="A43" s="9">
        <v>45452</v>
      </c>
      <c r="B43" s="10" t="s">
        <v>46</v>
      </c>
      <c r="C43" s="11" t="s">
        <v>96</v>
      </c>
      <c r="D43" s="9">
        <v>45452</v>
      </c>
      <c r="E43" s="11" t="s">
        <v>48</v>
      </c>
      <c r="F43" s="13" t="s">
        <v>86</v>
      </c>
      <c r="G43" s="31">
        <f t="shared" si="0"/>
        <v>88200</v>
      </c>
      <c r="H43" s="33">
        <v>74745.72</v>
      </c>
      <c r="I43" s="33">
        <v>6727.11</v>
      </c>
      <c r="J43" s="33">
        <v>6727.11</v>
      </c>
      <c r="K43" s="33">
        <v>0.06</v>
      </c>
      <c r="L43" s="33"/>
      <c r="M43" s="33"/>
      <c r="N43" s="33"/>
      <c r="O43" s="33"/>
      <c r="P43" s="39"/>
    </row>
    <row r="44" spans="1:16" x14ac:dyDescent="0.25">
      <c r="A44" s="9">
        <v>45452</v>
      </c>
      <c r="B44" s="10" t="s">
        <v>46</v>
      </c>
      <c r="C44" s="11" t="s">
        <v>97</v>
      </c>
      <c r="D44" s="9">
        <v>45452</v>
      </c>
      <c r="E44" s="11" t="s">
        <v>48</v>
      </c>
      <c r="F44" s="13" t="s">
        <v>86</v>
      </c>
      <c r="G44" s="31">
        <f t="shared" si="0"/>
        <v>80850.000000000015</v>
      </c>
      <c r="H44" s="33">
        <v>68516.91</v>
      </c>
      <c r="I44" s="33">
        <v>6166.52</v>
      </c>
      <c r="J44" s="33">
        <v>6166.52</v>
      </c>
      <c r="K44" s="33">
        <v>0.05</v>
      </c>
      <c r="L44" s="33"/>
      <c r="M44" s="33"/>
      <c r="N44" s="33"/>
      <c r="O44" s="33"/>
      <c r="P44" s="39"/>
    </row>
    <row r="45" spans="1:16" x14ac:dyDescent="0.25">
      <c r="A45" s="9">
        <v>45452</v>
      </c>
      <c r="B45" s="10" t="s">
        <v>46</v>
      </c>
      <c r="C45" s="11" t="s">
        <v>98</v>
      </c>
      <c r="D45" s="9">
        <v>45452</v>
      </c>
      <c r="E45" s="11" t="s">
        <v>48</v>
      </c>
      <c r="F45" s="13" t="s">
        <v>86</v>
      </c>
      <c r="G45" s="31">
        <f t="shared" si="0"/>
        <v>88200</v>
      </c>
      <c r="H45" s="33">
        <v>74745.72</v>
      </c>
      <c r="I45" s="33">
        <v>6727.11</v>
      </c>
      <c r="J45" s="33">
        <v>6727.11</v>
      </c>
      <c r="K45" s="33">
        <v>0.06</v>
      </c>
      <c r="L45" s="33"/>
      <c r="M45" s="33"/>
      <c r="N45" s="33"/>
      <c r="O45" s="33"/>
      <c r="P45" s="39"/>
    </row>
    <row r="46" spans="1:16" x14ac:dyDescent="0.25">
      <c r="A46" s="9">
        <v>45452</v>
      </c>
      <c r="B46" s="10" t="s">
        <v>46</v>
      </c>
      <c r="C46" s="11" t="s">
        <v>99</v>
      </c>
      <c r="D46" s="9">
        <v>45452</v>
      </c>
      <c r="E46" s="11" t="s">
        <v>48</v>
      </c>
      <c r="F46" s="13" t="s">
        <v>86</v>
      </c>
      <c r="G46" s="31">
        <f t="shared" si="0"/>
        <v>88200</v>
      </c>
      <c r="H46" s="33">
        <v>74745.72</v>
      </c>
      <c r="I46" s="33">
        <v>6727.11</v>
      </c>
      <c r="J46" s="33">
        <v>6727.11</v>
      </c>
      <c r="K46" s="33">
        <v>0.06</v>
      </c>
      <c r="L46" s="33"/>
      <c r="M46" s="33"/>
      <c r="N46" s="33"/>
      <c r="O46" s="33"/>
      <c r="P46" s="39"/>
    </row>
    <row r="47" spans="1:16" ht="24" x14ac:dyDescent="0.25">
      <c r="A47" s="9">
        <v>45452</v>
      </c>
      <c r="B47" s="10" t="s">
        <v>46</v>
      </c>
      <c r="C47" s="11" t="s">
        <v>100</v>
      </c>
      <c r="D47" s="9">
        <v>45452</v>
      </c>
      <c r="E47" s="11" t="s">
        <v>48</v>
      </c>
      <c r="F47" s="13" t="s">
        <v>101</v>
      </c>
      <c r="G47" s="31">
        <f t="shared" si="0"/>
        <v>41999.240000000005</v>
      </c>
      <c r="H47" s="33">
        <v>35592.480000000003</v>
      </c>
      <c r="I47" s="33">
        <v>3203.32</v>
      </c>
      <c r="J47" s="33">
        <v>3203.32</v>
      </c>
      <c r="K47" s="33">
        <v>0.12</v>
      </c>
      <c r="L47" s="33"/>
      <c r="M47" s="33"/>
      <c r="N47" s="33"/>
      <c r="O47" s="33"/>
      <c r="P47" s="39"/>
    </row>
    <row r="48" spans="1:16" x14ac:dyDescent="0.25">
      <c r="A48" s="9">
        <v>45458</v>
      </c>
      <c r="B48" s="10" t="s">
        <v>46</v>
      </c>
      <c r="C48" s="11" t="s">
        <v>102</v>
      </c>
      <c r="D48" s="9">
        <v>45458</v>
      </c>
      <c r="E48" s="11" t="s">
        <v>48</v>
      </c>
      <c r="F48" s="13" t="s">
        <v>86</v>
      </c>
      <c r="G48" s="31">
        <f t="shared" si="0"/>
        <v>88200</v>
      </c>
      <c r="H48" s="33">
        <v>74745.72</v>
      </c>
      <c r="I48" s="33">
        <v>6727.11</v>
      </c>
      <c r="J48" s="33">
        <v>6727.11</v>
      </c>
      <c r="K48" s="33">
        <v>0.06</v>
      </c>
      <c r="L48" s="33"/>
      <c r="M48" s="33"/>
      <c r="N48" s="33"/>
      <c r="O48" s="33"/>
      <c r="P48" s="39"/>
    </row>
    <row r="49" spans="1:16" x14ac:dyDescent="0.25">
      <c r="A49" s="9">
        <v>45458</v>
      </c>
      <c r="B49" s="10" t="s">
        <v>46</v>
      </c>
      <c r="C49" s="11" t="s">
        <v>103</v>
      </c>
      <c r="D49" s="9">
        <v>45458</v>
      </c>
      <c r="E49" s="11" t="s">
        <v>48</v>
      </c>
      <c r="F49" s="13" t="s">
        <v>86</v>
      </c>
      <c r="G49" s="31">
        <f t="shared" si="0"/>
        <v>88200</v>
      </c>
      <c r="H49" s="33">
        <v>74745.72</v>
      </c>
      <c r="I49" s="33">
        <v>6727.11</v>
      </c>
      <c r="J49" s="33">
        <v>6727.11</v>
      </c>
      <c r="K49" s="33">
        <v>0.06</v>
      </c>
      <c r="L49" s="33"/>
      <c r="M49" s="33"/>
      <c r="N49" s="33"/>
      <c r="O49" s="33"/>
      <c r="P49" s="39"/>
    </row>
    <row r="50" spans="1:16" x14ac:dyDescent="0.25">
      <c r="A50" s="9">
        <v>45458</v>
      </c>
      <c r="B50" s="10" t="s">
        <v>46</v>
      </c>
      <c r="C50" s="11" t="s">
        <v>104</v>
      </c>
      <c r="D50" s="9">
        <v>45458</v>
      </c>
      <c r="E50" s="11" t="s">
        <v>48</v>
      </c>
      <c r="F50" s="13" t="s">
        <v>86</v>
      </c>
      <c r="G50" s="31">
        <f t="shared" si="0"/>
        <v>73499.999999999985</v>
      </c>
      <c r="H50" s="33">
        <v>62288.1</v>
      </c>
      <c r="I50" s="33">
        <v>5605.93</v>
      </c>
      <c r="J50" s="33">
        <v>5605.93</v>
      </c>
      <c r="K50" s="33">
        <v>0.04</v>
      </c>
      <c r="L50" s="33"/>
      <c r="M50" s="33"/>
      <c r="N50" s="33"/>
      <c r="O50" s="33"/>
      <c r="P50" s="39"/>
    </row>
    <row r="51" spans="1:16" ht="24" x14ac:dyDescent="0.25">
      <c r="A51" s="9">
        <v>45460</v>
      </c>
      <c r="B51" s="10" t="s">
        <v>46</v>
      </c>
      <c r="C51" s="11" t="s">
        <v>105</v>
      </c>
      <c r="D51" s="9">
        <v>45460</v>
      </c>
      <c r="E51" s="11" t="s">
        <v>48</v>
      </c>
      <c r="F51" s="13" t="s">
        <v>101</v>
      </c>
      <c r="G51" s="31">
        <f t="shared" si="0"/>
        <v>23600</v>
      </c>
      <c r="H51" s="33">
        <v>20000</v>
      </c>
      <c r="I51" s="33">
        <v>1800</v>
      </c>
      <c r="J51" s="33">
        <v>1800</v>
      </c>
      <c r="K51" s="33"/>
      <c r="L51" s="33"/>
      <c r="M51" s="33"/>
      <c r="N51" s="33"/>
      <c r="O51" s="33"/>
      <c r="P51" s="39"/>
    </row>
    <row r="52" spans="1:16" ht="48" x14ac:dyDescent="0.25">
      <c r="A52" s="9">
        <v>45465</v>
      </c>
      <c r="B52" s="10" t="s">
        <v>46</v>
      </c>
      <c r="C52" s="11" t="s">
        <v>106</v>
      </c>
      <c r="D52" s="9">
        <v>45465</v>
      </c>
      <c r="E52" s="11" t="s">
        <v>48</v>
      </c>
      <c r="F52" s="13" t="s">
        <v>74</v>
      </c>
      <c r="G52" s="31">
        <f t="shared" si="0"/>
        <v>102900</v>
      </c>
      <c r="H52" s="33">
        <v>87203.34</v>
      </c>
      <c r="I52" s="33">
        <v>7848.3</v>
      </c>
      <c r="J52" s="33">
        <v>7848.3</v>
      </c>
      <c r="K52" s="33">
        <v>0.06</v>
      </c>
      <c r="L52" s="33"/>
      <c r="M52" s="33"/>
      <c r="N52" s="33"/>
      <c r="O52" s="33"/>
      <c r="P52" s="39"/>
    </row>
    <row r="53" spans="1:16" ht="48" x14ac:dyDescent="0.25">
      <c r="A53" s="9">
        <v>45465</v>
      </c>
      <c r="B53" s="10" t="s">
        <v>46</v>
      </c>
      <c r="C53" s="11" t="s">
        <v>107</v>
      </c>
      <c r="D53" s="9">
        <v>45465</v>
      </c>
      <c r="E53" s="11" t="s">
        <v>48</v>
      </c>
      <c r="F53" s="13" t="s">
        <v>74</v>
      </c>
      <c r="G53" s="31">
        <f t="shared" si="0"/>
        <v>102900</v>
      </c>
      <c r="H53" s="33">
        <v>87203.34</v>
      </c>
      <c r="I53" s="33">
        <v>7848.3</v>
      </c>
      <c r="J53" s="33">
        <v>7848.3</v>
      </c>
      <c r="K53" s="33">
        <v>0.06</v>
      </c>
      <c r="L53" s="33"/>
      <c r="M53" s="33"/>
      <c r="N53" s="33"/>
      <c r="O53" s="33"/>
      <c r="P53" s="39"/>
    </row>
    <row r="54" spans="1:16" x14ac:dyDescent="0.25">
      <c r="A54" s="9">
        <v>45465</v>
      </c>
      <c r="B54" s="10" t="s">
        <v>46</v>
      </c>
      <c r="C54" s="11" t="s">
        <v>108</v>
      </c>
      <c r="D54" s="9">
        <v>45465</v>
      </c>
      <c r="E54" s="11" t="s">
        <v>48</v>
      </c>
      <c r="F54" s="13" t="s">
        <v>86</v>
      </c>
      <c r="G54" s="31">
        <f t="shared" si="0"/>
        <v>51450</v>
      </c>
      <c r="H54" s="33">
        <v>43601.67</v>
      </c>
      <c r="I54" s="33">
        <v>3924.15</v>
      </c>
      <c r="J54" s="33">
        <v>3924.15</v>
      </c>
      <c r="K54" s="33">
        <v>0.03</v>
      </c>
      <c r="L54" s="33"/>
      <c r="M54" s="33"/>
      <c r="N54" s="33"/>
      <c r="O54" s="33"/>
      <c r="P54" s="39"/>
    </row>
    <row r="55" spans="1:16" ht="24" x14ac:dyDescent="0.25">
      <c r="A55" s="9">
        <v>45465</v>
      </c>
      <c r="B55" s="10" t="s">
        <v>46</v>
      </c>
      <c r="C55" s="11" t="s">
        <v>109</v>
      </c>
      <c r="D55" s="9">
        <v>45465</v>
      </c>
      <c r="E55" s="11" t="s">
        <v>48</v>
      </c>
      <c r="F55" s="13" t="s">
        <v>101</v>
      </c>
      <c r="G55" s="31">
        <f t="shared" si="0"/>
        <v>23600</v>
      </c>
      <c r="H55" s="33">
        <v>20000</v>
      </c>
      <c r="I55" s="33">
        <v>1800</v>
      </c>
      <c r="J55" s="33">
        <v>1800</v>
      </c>
      <c r="K55" s="33"/>
      <c r="L55" s="33"/>
      <c r="M55" s="33"/>
      <c r="N55" s="33"/>
      <c r="O55" s="33"/>
      <c r="P55" s="39"/>
    </row>
    <row r="56" spans="1:16" ht="36" x14ac:dyDescent="0.25">
      <c r="A56" s="41">
        <v>45466</v>
      </c>
      <c r="B56" s="42" t="s">
        <v>110</v>
      </c>
      <c r="C56" s="43" t="s">
        <v>111</v>
      </c>
      <c r="D56" s="41">
        <v>45466</v>
      </c>
      <c r="E56" s="43" t="s">
        <v>112</v>
      </c>
      <c r="F56" s="44" t="s">
        <v>113</v>
      </c>
      <c r="G56" s="45">
        <f t="shared" si="0"/>
        <v>1416</v>
      </c>
      <c r="H56" s="46">
        <v>1200</v>
      </c>
      <c r="I56" s="46">
        <v>108</v>
      </c>
      <c r="J56" s="46">
        <v>108</v>
      </c>
      <c r="K56" s="46"/>
      <c r="L56" s="46"/>
      <c r="M56" s="46"/>
      <c r="N56" s="46"/>
      <c r="O56" s="46"/>
      <c r="P56" s="53"/>
    </row>
    <row r="57" spans="1:16" x14ac:dyDescent="0.25">
      <c r="A57" s="9">
        <v>45468</v>
      </c>
      <c r="B57" s="10" t="s">
        <v>46</v>
      </c>
      <c r="C57" s="11" t="s">
        <v>114</v>
      </c>
      <c r="D57" s="9">
        <v>45468</v>
      </c>
      <c r="E57" s="11" t="s">
        <v>48</v>
      </c>
      <c r="F57" s="13" t="s">
        <v>86</v>
      </c>
      <c r="G57" s="31">
        <f t="shared" si="0"/>
        <v>88200</v>
      </c>
      <c r="H57" s="33">
        <v>74745.72</v>
      </c>
      <c r="I57" s="33">
        <v>6727.11</v>
      </c>
      <c r="J57" s="33">
        <v>6727.11</v>
      </c>
      <c r="K57" s="33">
        <v>0.06</v>
      </c>
      <c r="L57" s="33"/>
      <c r="M57" s="33"/>
      <c r="N57" s="33"/>
      <c r="O57" s="33"/>
      <c r="P57" s="39"/>
    </row>
    <row r="58" spans="1:16" x14ac:dyDescent="0.25">
      <c r="A58" s="9">
        <v>45468</v>
      </c>
      <c r="B58" s="10" t="s">
        <v>46</v>
      </c>
      <c r="C58" s="11" t="s">
        <v>115</v>
      </c>
      <c r="D58" s="9">
        <v>45468</v>
      </c>
      <c r="E58" s="11" t="s">
        <v>48</v>
      </c>
      <c r="F58" s="13" t="s">
        <v>86</v>
      </c>
      <c r="G58" s="31">
        <f t="shared" si="0"/>
        <v>88200</v>
      </c>
      <c r="H58" s="33">
        <v>74745.72</v>
      </c>
      <c r="I58" s="33">
        <v>6727.11</v>
      </c>
      <c r="J58" s="33">
        <v>6727.11</v>
      </c>
      <c r="K58" s="33">
        <v>0.06</v>
      </c>
      <c r="L58" s="33"/>
      <c r="M58" s="33"/>
      <c r="N58" s="33"/>
      <c r="O58" s="33"/>
      <c r="P58" s="39"/>
    </row>
    <row r="59" spans="1:16" x14ac:dyDescent="0.25">
      <c r="A59" s="9">
        <v>45468</v>
      </c>
      <c r="B59" s="10" t="s">
        <v>46</v>
      </c>
      <c r="C59" s="11" t="s">
        <v>116</v>
      </c>
      <c r="D59" s="9">
        <v>45468</v>
      </c>
      <c r="E59" s="11" t="s">
        <v>48</v>
      </c>
      <c r="F59" s="13" t="s">
        <v>86</v>
      </c>
      <c r="G59" s="31">
        <f t="shared" si="0"/>
        <v>33075</v>
      </c>
      <c r="H59" s="33">
        <v>28029.65</v>
      </c>
      <c r="I59" s="33">
        <v>2522.67</v>
      </c>
      <c r="J59" s="33">
        <v>2522.67</v>
      </c>
      <c r="K59" s="33">
        <v>0.01</v>
      </c>
      <c r="L59" s="33"/>
      <c r="M59" s="33"/>
      <c r="N59" s="33"/>
      <c r="O59" s="33"/>
      <c r="P59" s="39"/>
    </row>
    <row r="60" spans="1:16" ht="24" x14ac:dyDescent="0.25">
      <c r="A60" s="9">
        <v>45468</v>
      </c>
      <c r="B60" s="10" t="s">
        <v>46</v>
      </c>
      <c r="C60" s="11" t="s">
        <v>117</v>
      </c>
      <c r="D60" s="9">
        <v>45468</v>
      </c>
      <c r="E60" s="11" t="s">
        <v>48</v>
      </c>
      <c r="F60" s="13" t="s">
        <v>101</v>
      </c>
      <c r="G60" s="31">
        <f t="shared" si="0"/>
        <v>23600</v>
      </c>
      <c r="H60" s="33">
        <v>20000</v>
      </c>
      <c r="I60" s="33">
        <v>1800</v>
      </c>
      <c r="J60" s="33">
        <v>1800</v>
      </c>
      <c r="K60" s="33"/>
      <c r="L60" s="33"/>
      <c r="M60" s="33"/>
      <c r="N60" s="33"/>
      <c r="O60" s="33"/>
      <c r="P60" s="39"/>
    </row>
    <row r="61" spans="1:16" x14ac:dyDescent="0.25">
      <c r="A61" s="9">
        <v>45472</v>
      </c>
      <c r="B61" s="10" t="s">
        <v>46</v>
      </c>
      <c r="C61" s="11" t="s">
        <v>118</v>
      </c>
      <c r="D61" s="9">
        <v>45472</v>
      </c>
      <c r="E61" s="11" t="s">
        <v>48</v>
      </c>
      <c r="F61" s="13" t="s">
        <v>86</v>
      </c>
      <c r="G61" s="31">
        <f t="shared" si="0"/>
        <v>88200</v>
      </c>
      <c r="H61" s="33">
        <v>74745.72</v>
      </c>
      <c r="I61" s="33">
        <v>6727.11</v>
      </c>
      <c r="J61" s="33">
        <v>6727.11</v>
      </c>
      <c r="K61" s="33">
        <v>0.06</v>
      </c>
      <c r="L61" s="33"/>
      <c r="M61" s="33"/>
      <c r="N61" s="33"/>
      <c r="O61" s="33"/>
      <c r="P61" s="39"/>
    </row>
    <row r="62" spans="1:16" x14ac:dyDescent="0.25">
      <c r="A62" s="9">
        <v>45472</v>
      </c>
      <c r="B62" s="10" t="s">
        <v>46</v>
      </c>
      <c r="C62" s="11" t="s">
        <v>119</v>
      </c>
      <c r="D62" s="9">
        <v>45472</v>
      </c>
      <c r="E62" s="11" t="s">
        <v>48</v>
      </c>
      <c r="F62" s="13" t="s">
        <v>86</v>
      </c>
      <c r="G62" s="31">
        <f t="shared" si="0"/>
        <v>88200</v>
      </c>
      <c r="H62" s="33">
        <v>74745.72</v>
      </c>
      <c r="I62" s="33">
        <v>6727.11</v>
      </c>
      <c r="J62" s="33">
        <v>6727.11</v>
      </c>
      <c r="K62" s="33">
        <v>0.06</v>
      </c>
      <c r="L62" s="33"/>
      <c r="M62" s="33"/>
      <c r="N62" s="33"/>
      <c r="O62" s="33"/>
      <c r="P62" s="39"/>
    </row>
    <row r="63" spans="1:16" x14ac:dyDescent="0.25">
      <c r="A63" s="9">
        <v>45472</v>
      </c>
      <c r="B63" s="10" t="s">
        <v>46</v>
      </c>
      <c r="C63" s="11" t="s">
        <v>120</v>
      </c>
      <c r="D63" s="9">
        <v>45472</v>
      </c>
      <c r="E63" s="11" t="s">
        <v>48</v>
      </c>
      <c r="F63" s="13" t="s">
        <v>86</v>
      </c>
      <c r="G63" s="31">
        <f t="shared" si="0"/>
        <v>33075</v>
      </c>
      <c r="H63" s="33">
        <v>28029.65</v>
      </c>
      <c r="I63" s="33">
        <v>2522.67</v>
      </c>
      <c r="J63" s="33">
        <v>2522.67</v>
      </c>
      <c r="K63" s="33">
        <v>0.01</v>
      </c>
      <c r="L63" s="33"/>
      <c r="M63" s="33"/>
      <c r="N63" s="33"/>
      <c r="O63" s="33"/>
      <c r="P63" s="39"/>
    </row>
    <row r="64" spans="1:16" ht="24" x14ac:dyDescent="0.25">
      <c r="A64" s="9">
        <v>45472</v>
      </c>
      <c r="B64" s="10" t="s">
        <v>46</v>
      </c>
      <c r="C64" s="11" t="s">
        <v>121</v>
      </c>
      <c r="D64" s="9">
        <v>45472</v>
      </c>
      <c r="E64" s="11" t="s">
        <v>48</v>
      </c>
      <c r="F64" s="13" t="s">
        <v>101</v>
      </c>
      <c r="G64" s="31">
        <f t="shared" si="0"/>
        <v>23600</v>
      </c>
      <c r="H64" s="33">
        <v>20000</v>
      </c>
      <c r="I64" s="33">
        <v>1800</v>
      </c>
      <c r="J64" s="33">
        <v>1800</v>
      </c>
      <c r="K64" s="33"/>
      <c r="L64" s="33"/>
      <c r="M64" s="33"/>
      <c r="N64" s="33"/>
      <c r="O64" s="33"/>
      <c r="P64" s="39"/>
    </row>
    <row r="65" spans="1:16" ht="24" x14ac:dyDescent="0.25">
      <c r="A65" s="9">
        <v>45483</v>
      </c>
      <c r="B65" s="10" t="s">
        <v>122</v>
      </c>
      <c r="C65" s="11" t="s">
        <v>123</v>
      </c>
      <c r="D65" s="9">
        <v>45483</v>
      </c>
      <c r="E65" s="11" t="s">
        <v>63</v>
      </c>
      <c r="F65" s="13" t="s">
        <v>101</v>
      </c>
      <c r="G65" s="31">
        <f t="shared" si="0"/>
        <v>20000</v>
      </c>
      <c r="H65" s="33"/>
      <c r="I65" s="33"/>
      <c r="J65" s="33"/>
      <c r="K65" s="33"/>
      <c r="L65" s="33"/>
      <c r="M65" s="33"/>
      <c r="N65" s="33"/>
      <c r="O65" s="33"/>
      <c r="P65" s="39">
        <v>20000</v>
      </c>
    </row>
    <row r="66" spans="1:16" ht="24" x14ac:dyDescent="0.25">
      <c r="A66" s="9">
        <v>45483</v>
      </c>
      <c r="B66" s="10" t="s">
        <v>124</v>
      </c>
      <c r="C66" s="11" t="s">
        <v>125</v>
      </c>
      <c r="D66" s="9">
        <v>45483</v>
      </c>
      <c r="E66" s="11" t="s">
        <v>126</v>
      </c>
      <c r="F66" s="13" t="s">
        <v>127</v>
      </c>
      <c r="G66" s="31">
        <f t="shared" si="0"/>
        <v>48321</v>
      </c>
      <c r="H66" s="33">
        <v>40950</v>
      </c>
      <c r="I66" s="33">
        <v>3685.5</v>
      </c>
      <c r="J66" s="33">
        <v>3685.5</v>
      </c>
      <c r="K66" s="33"/>
      <c r="L66" s="33"/>
      <c r="M66" s="33"/>
      <c r="N66" s="33"/>
      <c r="O66" s="33"/>
      <c r="P66" s="39"/>
    </row>
    <row r="67" spans="1:16" ht="24" x14ac:dyDescent="0.25">
      <c r="A67" s="9">
        <v>45483</v>
      </c>
      <c r="B67" s="10" t="s">
        <v>124</v>
      </c>
      <c r="C67" s="11" t="s">
        <v>128</v>
      </c>
      <c r="D67" s="9">
        <v>45483</v>
      </c>
      <c r="E67" s="11" t="s">
        <v>126</v>
      </c>
      <c r="F67" s="13" t="s">
        <v>129</v>
      </c>
      <c r="G67" s="31">
        <f t="shared" si="0"/>
        <v>52038</v>
      </c>
      <c r="H67" s="33">
        <v>44100</v>
      </c>
      <c r="I67" s="33">
        <v>3969</v>
      </c>
      <c r="J67" s="33">
        <v>3969</v>
      </c>
      <c r="K67" s="33"/>
      <c r="L67" s="33"/>
      <c r="M67" s="33"/>
      <c r="N67" s="33"/>
      <c r="O67" s="33"/>
      <c r="P67" s="39"/>
    </row>
    <row r="68" spans="1:16" ht="24" x14ac:dyDescent="0.25">
      <c r="A68" s="9">
        <v>45483</v>
      </c>
      <c r="B68" s="10" t="s">
        <v>124</v>
      </c>
      <c r="C68" s="11" t="s">
        <v>130</v>
      </c>
      <c r="D68" s="9">
        <v>45483</v>
      </c>
      <c r="E68" s="11" t="s">
        <v>126</v>
      </c>
      <c r="F68" s="13" t="s">
        <v>129</v>
      </c>
      <c r="G68" s="31">
        <f t="shared" si="0"/>
        <v>52038</v>
      </c>
      <c r="H68" s="33">
        <v>44100</v>
      </c>
      <c r="I68" s="33">
        <v>3969</v>
      </c>
      <c r="J68" s="33">
        <v>3969</v>
      </c>
      <c r="K68" s="33"/>
      <c r="L68" s="33"/>
      <c r="M68" s="33"/>
      <c r="N68" s="33"/>
      <c r="O68" s="33"/>
      <c r="P68" s="39"/>
    </row>
    <row r="69" spans="1:16" ht="24" x14ac:dyDescent="0.25">
      <c r="A69" s="9">
        <v>45483</v>
      </c>
      <c r="B69" s="10" t="s">
        <v>124</v>
      </c>
      <c r="C69" s="11" t="s">
        <v>131</v>
      </c>
      <c r="D69" s="9">
        <v>45483</v>
      </c>
      <c r="E69" s="11" t="s">
        <v>126</v>
      </c>
      <c r="F69" s="13" t="s">
        <v>127</v>
      </c>
      <c r="G69" s="31">
        <f t="shared" si="0"/>
        <v>48321</v>
      </c>
      <c r="H69" s="33">
        <v>40950</v>
      </c>
      <c r="I69" s="33">
        <v>3685.5</v>
      </c>
      <c r="J69" s="33">
        <v>3685.5</v>
      </c>
      <c r="K69" s="33"/>
      <c r="L69" s="33"/>
      <c r="M69" s="33"/>
      <c r="N69" s="33"/>
      <c r="O69" s="33"/>
      <c r="P69" s="39"/>
    </row>
    <row r="70" spans="1:16" ht="24" x14ac:dyDescent="0.25">
      <c r="A70" s="9">
        <v>45483</v>
      </c>
      <c r="B70" s="10" t="s">
        <v>124</v>
      </c>
      <c r="C70" s="11" t="s">
        <v>132</v>
      </c>
      <c r="D70" s="9">
        <v>45483</v>
      </c>
      <c r="E70" s="11" t="s">
        <v>126</v>
      </c>
      <c r="F70" s="13" t="s">
        <v>133</v>
      </c>
      <c r="G70" s="31">
        <f t="shared" si="0"/>
        <v>81774</v>
      </c>
      <c r="H70" s="33">
        <v>69300</v>
      </c>
      <c r="I70" s="33">
        <v>6237</v>
      </c>
      <c r="J70" s="33">
        <v>6237</v>
      </c>
      <c r="K70" s="33"/>
      <c r="L70" s="33"/>
      <c r="M70" s="33"/>
      <c r="N70" s="33"/>
      <c r="O70" s="33"/>
      <c r="P70" s="39"/>
    </row>
    <row r="71" spans="1:16" ht="24" x14ac:dyDescent="0.25">
      <c r="A71" s="9">
        <v>45483</v>
      </c>
      <c r="B71" s="10" t="s">
        <v>124</v>
      </c>
      <c r="C71" s="11" t="s">
        <v>134</v>
      </c>
      <c r="D71" s="9">
        <v>45483</v>
      </c>
      <c r="E71" s="11" t="s">
        <v>126</v>
      </c>
      <c r="F71" s="13" t="s">
        <v>135</v>
      </c>
      <c r="G71" s="31">
        <f t="shared" si="0"/>
        <v>44604</v>
      </c>
      <c r="H71" s="33">
        <v>37800</v>
      </c>
      <c r="I71" s="33">
        <v>3402</v>
      </c>
      <c r="J71" s="33">
        <v>3402</v>
      </c>
      <c r="K71" s="33"/>
      <c r="L71" s="33"/>
      <c r="M71" s="33"/>
      <c r="N71" s="33"/>
      <c r="O71" s="33"/>
      <c r="P71" s="39"/>
    </row>
    <row r="72" spans="1:16" ht="24" x14ac:dyDescent="0.25">
      <c r="A72" s="9">
        <v>45490</v>
      </c>
      <c r="B72" s="10" t="s">
        <v>124</v>
      </c>
      <c r="C72" s="11" t="s">
        <v>136</v>
      </c>
      <c r="D72" s="9">
        <v>45490</v>
      </c>
      <c r="E72" s="11" t="s">
        <v>126</v>
      </c>
      <c r="F72" s="13" t="s">
        <v>101</v>
      </c>
      <c r="G72" s="31">
        <f t="shared" si="0"/>
        <v>21240</v>
      </c>
      <c r="H72" s="33">
        <v>18000</v>
      </c>
      <c r="I72" s="33">
        <v>1620</v>
      </c>
      <c r="J72" s="33">
        <v>1620</v>
      </c>
      <c r="K72" s="33"/>
      <c r="L72" s="33"/>
      <c r="M72" s="33"/>
      <c r="N72" s="33"/>
      <c r="O72" s="33"/>
      <c r="P72" s="39"/>
    </row>
    <row r="73" spans="1:16" ht="24" x14ac:dyDescent="0.25">
      <c r="A73" s="9">
        <v>45490</v>
      </c>
      <c r="B73" s="10" t="s">
        <v>124</v>
      </c>
      <c r="C73" s="11" t="s">
        <v>137</v>
      </c>
      <c r="D73" s="9">
        <v>45490</v>
      </c>
      <c r="E73" s="11" t="s">
        <v>126</v>
      </c>
      <c r="F73" s="13" t="s">
        <v>138</v>
      </c>
      <c r="G73" s="31">
        <f t="shared" ref="G73:G100" si="1">SUM(H73:P73)</f>
        <v>55755</v>
      </c>
      <c r="H73" s="33">
        <v>47250</v>
      </c>
      <c r="I73" s="33">
        <v>4252.5</v>
      </c>
      <c r="J73" s="33">
        <v>4252.5</v>
      </c>
      <c r="K73" s="33"/>
      <c r="L73" s="33"/>
      <c r="M73" s="33"/>
      <c r="N73" s="33"/>
      <c r="O73" s="33"/>
      <c r="P73" s="39"/>
    </row>
    <row r="74" spans="1:16" ht="24" x14ac:dyDescent="0.25">
      <c r="A74" s="9">
        <v>45490</v>
      </c>
      <c r="B74" s="10" t="s">
        <v>124</v>
      </c>
      <c r="C74" s="11" t="s">
        <v>139</v>
      </c>
      <c r="D74" s="9">
        <v>45490</v>
      </c>
      <c r="E74" s="11" t="s">
        <v>126</v>
      </c>
      <c r="F74" s="13" t="s">
        <v>129</v>
      </c>
      <c r="G74" s="31">
        <f t="shared" si="1"/>
        <v>52038</v>
      </c>
      <c r="H74" s="33">
        <v>44100</v>
      </c>
      <c r="I74" s="33">
        <v>3969</v>
      </c>
      <c r="J74" s="33">
        <v>3969</v>
      </c>
      <c r="K74" s="33"/>
      <c r="L74" s="33"/>
      <c r="M74" s="33"/>
      <c r="N74" s="33"/>
      <c r="O74" s="33"/>
      <c r="P74" s="39"/>
    </row>
    <row r="75" spans="1:16" ht="24" x14ac:dyDescent="0.25">
      <c r="A75" s="9">
        <v>45490</v>
      </c>
      <c r="B75" s="10" t="s">
        <v>124</v>
      </c>
      <c r="C75" s="11" t="s">
        <v>140</v>
      </c>
      <c r="D75" s="9">
        <v>45490</v>
      </c>
      <c r="E75" s="11" t="s">
        <v>126</v>
      </c>
      <c r="F75" s="13" t="s">
        <v>129</v>
      </c>
      <c r="G75" s="31">
        <f t="shared" si="1"/>
        <v>52038</v>
      </c>
      <c r="H75" s="33">
        <v>44100</v>
      </c>
      <c r="I75" s="33">
        <v>3969</v>
      </c>
      <c r="J75" s="33">
        <v>3969</v>
      </c>
      <c r="K75" s="33"/>
      <c r="L75" s="33"/>
      <c r="M75" s="33"/>
      <c r="N75" s="33"/>
      <c r="O75" s="33"/>
      <c r="P75" s="39"/>
    </row>
    <row r="76" spans="1:16" ht="24" x14ac:dyDescent="0.25">
      <c r="A76" s="9">
        <v>45490</v>
      </c>
      <c r="B76" s="10" t="s">
        <v>124</v>
      </c>
      <c r="C76" s="11" t="s">
        <v>141</v>
      </c>
      <c r="D76" s="9">
        <v>45490</v>
      </c>
      <c r="E76" s="11" t="s">
        <v>126</v>
      </c>
      <c r="F76" s="13" t="s">
        <v>129</v>
      </c>
      <c r="G76" s="31">
        <f t="shared" si="1"/>
        <v>52038</v>
      </c>
      <c r="H76" s="33">
        <v>44100</v>
      </c>
      <c r="I76" s="33">
        <v>3969</v>
      </c>
      <c r="J76" s="33">
        <v>3969</v>
      </c>
      <c r="K76" s="33"/>
      <c r="L76" s="33"/>
      <c r="M76" s="33"/>
      <c r="N76" s="33"/>
      <c r="O76" s="33"/>
      <c r="P76" s="39"/>
    </row>
    <row r="77" spans="1:16" ht="24" x14ac:dyDescent="0.25">
      <c r="A77" s="9">
        <v>45493</v>
      </c>
      <c r="B77" s="10" t="s">
        <v>124</v>
      </c>
      <c r="C77" s="11" t="s">
        <v>142</v>
      </c>
      <c r="D77" s="9">
        <v>45493</v>
      </c>
      <c r="E77" s="11" t="s">
        <v>126</v>
      </c>
      <c r="F77" s="13" t="s">
        <v>143</v>
      </c>
      <c r="G77" s="31">
        <f t="shared" si="1"/>
        <v>31565</v>
      </c>
      <c r="H77" s="33">
        <v>26750</v>
      </c>
      <c r="I77" s="33">
        <v>2407.5</v>
      </c>
      <c r="J77" s="33">
        <v>2407.5</v>
      </c>
      <c r="K77" s="33"/>
      <c r="L77" s="33"/>
      <c r="M77" s="33"/>
      <c r="N77" s="33"/>
      <c r="O77" s="33"/>
      <c r="P77" s="39"/>
    </row>
    <row r="78" spans="1:16" ht="36" x14ac:dyDescent="0.25">
      <c r="A78" s="41">
        <v>45494</v>
      </c>
      <c r="B78" s="42" t="s">
        <v>110</v>
      </c>
      <c r="C78" s="43" t="s">
        <v>144</v>
      </c>
      <c r="D78" s="41">
        <v>45494</v>
      </c>
      <c r="E78" s="43" t="s">
        <v>112</v>
      </c>
      <c r="F78" s="44" t="s">
        <v>145</v>
      </c>
      <c r="G78" s="45">
        <f t="shared" si="1"/>
        <v>4602</v>
      </c>
      <c r="H78" s="46">
        <v>3900</v>
      </c>
      <c r="I78" s="46">
        <v>351</v>
      </c>
      <c r="J78" s="46">
        <v>351</v>
      </c>
      <c r="K78" s="46"/>
      <c r="L78" s="46"/>
      <c r="M78" s="46"/>
      <c r="N78" s="46"/>
      <c r="O78" s="46"/>
      <c r="P78" s="53"/>
    </row>
    <row r="79" spans="1:16" x14ac:dyDescent="0.25">
      <c r="A79" s="9">
        <v>45510</v>
      </c>
      <c r="B79" s="10" t="s">
        <v>146</v>
      </c>
      <c r="C79" s="11" t="s">
        <v>147</v>
      </c>
      <c r="D79" s="9">
        <v>45510</v>
      </c>
      <c r="E79" s="11" t="s">
        <v>148</v>
      </c>
      <c r="F79" s="13" t="s">
        <v>149</v>
      </c>
      <c r="G79" s="31">
        <f t="shared" si="1"/>
        <v>21240</v>
      </c>
      <c r="H79" s="33">
        <v>18000</v>
      </c>
      <c r="I79" s="33">
        <v>1620</v>
      </c>
      <c r="J79" s="33">
        <v>1620</v>
      </c>
      <c r="K79" s="33"/>
      <c r="L79" s="33"/>
      <c r="M79" s="33"/>
      <c r="N79" s="33"/>
      <c r="O79" s="33"/>
      <c r="P79" s="39"/>
    </row>
    <row r="80" spans="1:16" x14ac:dyDescent="0.25">
      <c r="A80" s="9">
        <v>45514</v>
      </c>
      <c r="B80" s="10" t="s">
        <v>124</v>
      </c>
      <c r="C80" s="11" t="s">
        <v>150</v>
      </c>
      <c r="D80" s="9">
        <v>45514</v>
      </c>
      <c r="E80" s="11" t="s">
        <v>126</v>
      </c>
      <c r="F80" s="13" t="s">
        <v>151</v>
      </c>
      <c r="G80" s="31">
        <f t="shared" si="1"/>
        <v>55755</v>
      </c>
      <c r="H80" s="33">
        <v>47250</v>
      </c>
      <c r="I80" s="33">
        <v>4252.5</v>
      </c>
      <c r="J80" s="33">
        <v>4252.5</v>
      </c>
      <c r="K80" s="33"/>
      <c r="L80" s="33"/>
      <c r="M80" s="33"/>
      <c r="N80" s="33"/>
      <c r="O80" s="33"/>
      <c r="P80" s="39"/>
    </row>
    <row r="81" spans="1:16" x14ac:dyDescent="0.25">
      <c r="A81" s="9">
        <v>45514</v>
      </c>
      <c r="B81" s="10" t="s">
        <v>124</v>
      </c>
      <c r="C81" s="11" t="s">
        <v>152</v>
      </c>
      <c r="D81" s="9">
        <v>45514</v>
      </c>
      <c r="E81" s="11" t="s">
        <v>126</v>
      </c>
      <c r="F81" s="13" t="s">
        <v>151</v>
      </c>
      <c r="G81" s="31">
        <f t="shared" si="1"/>
        <v>29736</v>
      </c>
      <c r="H81" s="33">
        <v>25200</v>
      </c>
      <c r="I81" s="33">
        <v>2268</v>
      </c>
      <c r="J81" s="33">
        <v>2268</v>
      </c>
      <c r="K81" s="33"/>
      <c r="L81" s="33"/>
      <c r="M81" s="33"/>
      <c r="N81" s="33"/>
      <c r="O81" s="33"/>
      <c r="P81" s="39"/>
    </row>
    <row r="82" spans="1:16" x14ac:dyDescent="0.25">
      <c r="A82" s="9">
        <v>45514</v>
      </c>
      <c r="B82" s="10" t="s">
        <v>124</v>
      </c>
      <c r="C82" s="11" t="s">
        <v>153</v>
      </c>
      <c r="D82" s="9">
        <v>45514</v>
      </c>
      <c r="E82" s="11" t="s">
        <v>126</v>
      </c>
      <c r="F82" s="13" t="s">
        <v>151</v>
      </c>
      <c r="G82" s="31">
        <f t="shared" si="1"/>
        <v>48321</v>
      </c>
      <c r="H82" s="33">
        <v>40950</v>
      </c>
      <c r="I82" s="33">
        <v>3685.5</v>
      </c>
      <c r="J82" s="33">
        <v>3685.5</v>
      </c>
      <c r="K82" s="33"/>
      <c r="L82" s="33"/>
      <c r="M82" s="33"/>
      <c r="N82" s="33"/>
      <c r="O82" s="33"/>
      <c r="P82" s="39"/>
    </row>
    <row r="83" spans="1:16" x14ac:dyDescent="0.25">
      <c r="A83" s="9">
        <v>45514</v>
      </c>
      <c r="B83" s="10" t="s">
        <v>124</v>
      </c>
      <c r="C83" s="11" t="s">
        <v>154</v>
      </c>
      <c r="D83" s="9">
        <v>45514</v>
      </c>
      <c r="E83" s="11" t="s">
        <v>126</v>
      </c>
      <c r="F83" s="13" t="s">
        <v>151</v>
      </c>
      <c r="G83" s="31">
        <f t="shared" si="1"/>
        <v>59472</v>
      </c>
      <c r="H83" s="33">
        <v>50400</v>
      </c>
      <c r="I83" s="33">
        <v>4536</v>
      </c>
      <c r="J83" s="33">
        <v>4536</v>
      </c>
      <c r="K83" s="33"/>
      <c r="L83" s="33"/>
      <c r="M83" s="33"/>
      <c r="N83" s="33"/>
      <c r="O83" s="33"/>
      <c r="P83" s="39"/>
    </row>
    <row r="84" spans="1:16" x14ac:dyDescent="0.25">
      <c r="A84" s="9">
        <v>45514</v>
      </c>
      <c r="B84" s="10" t="s">
        <v>124</v>
      </c>
      <c r="C84" s="11" t="s">
        <v>155</v>
      </c>
      <c r="D84" s="9">
        <v>45514</v>
      </c>
      <c r="E84" s="11" t="s">
        <v>126</v>
      </c>
      <c r="F84" s="13" t="s">
        <v>151</v>
      </c>
      <c r="G84" s="31">
        <f t="shared" si="1"/>
        <v>29736</v>
      </c>
      <c r="H84" s="33">
        <v>25200</v>
      </c>
      <c r="I84" s="33">
        <v>2268</v>
      </c>
      <c r="J84" s="33">
        <v>2268</v>
      </c>
      <c r="K84" s="33"/>
      <c r="L84" s="33"/>
      <c r="M84" s="33"/>
      <c r="N84" s="33"/>
      <c r="O84" s="33"/>
      <c r="P84" s="39"/>
    </row>
    <row r="85" spans="1:16" x14ac:dyDescent="0.25">
      <c r="A85" s="9">
        <v>45518</v>
      </c>
      <c r="B85" s="10" t="s">
        <v>124</v>
      </c>
      <c r="C85" s="11" t="s">
        <v>156</v>
      </c>
      <c r="D85" s="9">
        <v>45518</v>
      </c>
      <c r="E85" s="11" t="s">
        <v>126</v>
      </c>
      <c r="F85" s="13" t="s">
        <v>151</v>
      </c>
      <c r="G85" s="31">
        <f t="shared" si="1"/>
        <v>92925</v>
      </c>
      <c r="H85" s="33">
        <v>78750</v>
      </c>
      <c r="I85" s="33">
        <v>7087.5</v>
      </c>
      <c r="J85" s="33">
        <v>7087.5</v>
      </c>
      <c r="K85" s="33"/>
      <c r="L85" s="33"/>
      <c r="M85" s="33"/>
      <c r="N85" s="33"/>
      <c r="O85" s="33"/>
      <c r="P85" s="39"/>
    </row>
    <row r="86" spans="1:16" x14ac:dyDescent="0.25">
      <c r="A86" s="9">
        <v>45518</v>
      </c>
      <c r="B86" s="10" t="s">
        <v>124</v>
      </c>
      <c r="C86" s="11" t="s">
        <v>157</v>
      </c>
      <c r="D86" s="9">
        <v>45518</v>
      </c>
      <c r="E86" s="11" t="s">
        <v>126</v>
      </c>
      <c r="F86" s="13" t="s">
        <v>151</v>
      </c>
      <c r="G86" s="31">
        <f t="shared" si="1"/>
        <v>96642</v>
      </c>
      <c r="H86" s="33">
        <v>81900</v>
      </c>
      <c r="I86" s="33">
        <v>7371</v>
      </c>
      <c r="J86" s="33">
        <v>7371</v>
      </c>
      <c r="K86" s="33"/>
      <c r="L86" s="33"/>
      <c r="M86" s="33"/>
      <c r="N86" s="33"/>
      <c r="O86" s="33"/>
      <c r="P86" s="39"/>
    </row>
    <row r="87" spans="1:16" x14ac:dyDescent="0.25">
      <c r="A87" s="9">
        <v>45518</v>
      </c>
      <c r="B87" s="10" t="s">
        <v>124</v>
      </c>
      <c r="C87" s="11" t="s">
        <v>158</v>
      </c>
      <c r="D87" s="9">
        <v>45518</v>
      </c>
      <c r="E87" s="11" t="s">
        <v>126</v>
      </c>
      <c r="F87" s="13" t="s">
        <v>151</v>
      </c>
      <c r="G87" s="31">
        <f t="shared" si="1"/>
        <v>96642</v>
      </c>
      <c r="H87" s="33">
        <v>81900</v>
      </c>
      <c r="I87" s="33">
        <v>7371</v>
      </c>
      <c r="J87" s="33">
        <v>7371</v>
      </c>
      <c r="K87" s="33"/>
      <c r="L87" s="33"/>
      <c r="M87" s="33"/>
      <c r="N87" s="33"/>
      <c r="O87" s="33"/>
      <c r="P87" s="39"/>
    </row>
    <row r="88" spans="1:16" x14ac:dyDescent="0.25">
      <c r="A88" s="9">
        <v>45518</v>
      </c>
      <c r="B88" s="10" t="s">
        <v>124</v>
      </c>
      <c r="C88" s="11" t="s">
        <v>159</v>
      </c>
      <c r="D88" s="9">
        <v>45518</v>
      </c>
      <c r="E88" s="11" t="s">
        <v>126</v>
      </c>
      <c r="F88" s="13" t="s">
        <v>151</v>
      </c>
      <c r="G88" s="31">
        <f t="shared" si="1"/>
        <v>66906</v>
      </c>
      <c r="H88" s="33">
        <v>56700</v>
      </c>
      <c r="I88" s="33">
        <v>5103</v>
      </c>
      <c r="J88" s="33">
        <v>5103</v>
      </c>
      <c r="K88" s="33"/>
      <c r="L88" s="33"/>
      <c r="M88" s="33"/>
      <c r="N88" s="33"/>
      <c r="O88" s="33"/>
      <c r="P88" s="39"/>
    </row>
    <row r="89" spans="1:16" ht="24" x14ac:dyDescent="0.25">
      <c r="A89" s="9">
        <v>45518</v>
      </c>
      <c r="B89" s="10" t="s">
        <v>124</v>
      </c>
      <c r="C89" s="11" t="s">
        <v>160</v>
      </c>
      <c r="D89" s="9">
        <v>45518</v>
      </c>
      <c r="E89" s="11" t="s">
        <v>126</v>
      </c>
      <c r="F89" s="13" t="s">
        <v>101</v>
      </c>
      <c r="G89" s="31">
        <f t="shared" si="1"/>
        <v>21240</v>
      </c>
      <c r="H89" s="33">
        <v>18000</v>
      </c>
      <c r="I89" s="33">
        <v>1620</v>
      </c>
      <c r="J89" s="33">
        <v>1620</v>
      </c>
      <c r="K89" s="33"/>
      <c r="L89" s="33"/>
      <c r="M89" s="33"/>
      <c r="N89" s="33"/>
      <c r="O89" s="33"/>
      <c r="P89" s="39"/>
    </row>
    <row r="90" spans="1:16" ht="36" x14ac:dyDescent="0.25">
      <c r="A90" s="9">
        <v>45528</v>
      </c>
      <c r="B90" s="10" t="s">
        <v>124</v>
      </c>
      <c r="C90" s="11" t="s">
        <v>161</v>
      </c>
      <c r="D90" s="9">
        <v>45528</v>
      </c>
      <c r="E90" s="11" t="s">
        <v>126</v>
      </c>
      <c r="F90" s="13" t="s">
        <v>162</v>
      </c>
      <c r="G90" s="31">
        <f t="shared" si="1"/>
        <v>63189</v>
      </c>
      <c r="H90" s="33">
        <v>53550</v>
      </c>
      <c r="I90" s="33">
        <v>4819.5</v>
      </c>
      <c r="J90" s="33">
        <v>4819.5</v>
      </c>
      <c r="K90" s="33"/>
      <c r="L90" s="33"/>
      <c r="M90" s="33"/>
      <c r="N90" s="33"/>
      <c r="O90" s="33"/>
      <c r="P90" s="39"/>
    </row>
    <row r="91" spans="1:16" ht="36" x14ac:dyDescent="0.25">
      <c r="A91" s="41">
        <v>45529</v>
      </c>
      <c r="B91" s="42" t="s">
        <v>110</v>
      </c>
      <c r="C91" s="43" t="s">
        <v>163</v>
      </c>
      <c r="D91" s="41">
        <v>45529</v>
      </c>
      <c r="E91" s="43" t="s">
        <v>112</v>
      </c>
      <c r="F91" s="44" t="s">
        <v>145</v>
      </c>
      <c r="G91" s="45">
        <f t="shared" si="1"/>
        <v>2124</v>
      </c>
      <c r="H91" s="46">
        <v>1800</v>
      </c>
      <c r="I91" s="46">
        <v>162</v>
      </c>
      <c r="J91" s="46">
        <v>162</v>
      </c>
      <c r="K91" s="46"/>
      <c r="L91" s="46"/>
      <c r="M91" s="46"/>
      <c r="N91" s="46"/>
      <c r="O91" s="46"/>
      <c r="P91" s="53"/>
    </row>
    <row r="92" spans="1:16" x14ac:dyDescent="0.25">
      <c r="A92" s="9">
        <v>45536</v>
      </c>
      <c r="B92" s="10" t="s">
        <v>164</v>
      </c>
      <c r="C92" s="11" t="s">
        <v>165</v>
      </c>
      <c r="D92" s="9">
        <v>45536</v>
      </c>
      <c r="E92" s="11" t="s">
        <v>63</v>
      </c>
      <c r="F92" s="13" t="s">
        <v>166</v>
      </c>
      <c r="G92" s="31">
        <f t="shared" si="1"/>
        <v>8400</v>
      </c>
      <c r="H92" s="33"/>
      <c r="I92" s="33"/>
      <c r="J92" s="33"/>
      <c r="K92" s="33"/>
      <c r="L92" s="33"/>
      <c r="M92" s="33"/>
      <c r="N92" s="33"/>
      <c r="O92" s="33"/>
      <c r="P92" s="39">
        <v>8400</v>
      </c>
    </row>
    <row r="93" spans="1:16" ht="36" x14ac:dyDescent="0.25">
      <c r="A93" s="9">
        <v>45537</v>
      </c>
      <c r="B93" s="10" t="s">
        <v>124</v>
      </c>
      <c r="C93" s="11" t="s">
        <v>167</v>
      </c>
      <c r="D93" s="9">
        <v>45537</v>
      </c>
      <c r="E93" s="11" t="s">
        <v>126</v>
      </c>
      <c r="F93" s="13" t="s">
        <v>168</v>
      </c>
      <c r="G93" s="31">
        <f t="shared" si="1"/>
        <v>70623</v>
      </c>
      <c r="H93" s="33">
        <v>59850</v>
      </c>
      <c r="I93" s="33">
        <v>5386.5</v>
      </c>
      <c r="J93" s="33">
        <v>5386.5</v>
      </c>
      <c r="K93" s="33"/>
      <c r="L93" s="33"/>
      <c r="M93" s="33"/>
      <c r="N93" s="33"/>
      <c r="O93" s="33"/>
      <c r="P93" s="39"/>
    </row>
    <row r="94" spans="1:16" ht="24" x14ac:dyDescent="0.25">
      <c r="A94" s="9">
        <v>45537</v>
      </c>
      <c r="B94" s="10" t="s">
        <v>124</v>
      </c>
      <c r="C94" s="11" t="s">
        <v>169</v>
      </c>
      <c r="D94" s="9">
        <v>45537</v>
      </c>
      <c r="E94" s="11" t="s">
        <v>126</v>
      </c>
      <c r="F94" s="13" t="s">
        <v>101</v>
      </c>
      <c r="G94" s="31">
        <f t="shared" si="1"/>
        <v>21240</v>
      </c>
      <c r="H94" s="33">
        <v>18000</v>
      </c>
      <c r="I94" s="33">
        <v>1620</v>
      </c>
      <c r="J94" s="33">
        <v>1620</v>
      </c>
      <c r="K94" s="33"/>
      <c r="L94" s="33"/>
      <c r="M94" s="33"/>
      <c r="N94" s="33"/>
      <c r="O94" s="33"/>
      <c r="P94" s="39"/>
    </row>
    <row r="95" spans="1:16" ht="36" x14ac:dyDescent="0.25">
      <c r="A95" s="9">
        <v>45537</v>
      </c>
      <c r="B95" s="10" t="s">
        <v>124</v>
      </c>
      <c r="C95" s="11" t="s">
        <v>170</v>
      </c>
      <c r="D95" s="9">
        <v>45537</v>
      </c>
      <c r="E95" s="11" t="s">
        <v>126</v>
      </c>
      <c r="F95" s="13" t="s">
        <v>171</v>
      </c>
      <c r="G95" s="31">
        <f t="shared" si="1"/>
        <v>29736</v>
      </c>
      <c r="H95" s="33">
        <v>25200</v>
      </c>
      <c r="I95" s="33">
        <v>2268</v>
      </c>
      <c r="J95" s="33">
        <v>2268</v>
      </c>
      <c r="K95" s="33"/>
      <c r="L95" s="33"/>
      <c r="M95" s="33"/>
      <c r="N95" s="33"/>
      <c r="O95" s="33"/>
      <c r="P95" s="39"/>
    </row>
    <row r="96" spans="1:16" ht="36" x14ac:dyDescent="0.25">
      <c r="A96" s="9">
        <v>45537</v>
      </c>
      <c r="B96" s="10" t="s">
        <v>124</v>
      </c>
      <c r="C96" s="11" t="s">
        <v>172</v>
      </c>
      <c r="D96" s="9">
        <v>45537</v>
      </c>
      <c r="E96" s="11" t="s">
        <v>126</v>
      </c>
      <c r="F96" s="13" t="s">
        <v>173</v>
      </c>
      <c r="G96" s="31">
        <f t="shared" si="1"/>
        <v>92925</v>
      </c>
      <c r="H96" s="33">
        <v>78750</v>
      </c>
      <c r="I96" s="33">
        <v>7087.5</v>
      </c>
      <c r="J96" s="33">
        <v>7087.5</v>
      </c>
      <c r="K96" s="33"/>
      <c r="L96" s="33"/>
      <c r="M96" s="33"/>
      <c r="N96" s="33"/>
      <c r="O96" s="33"/>
      <c r="P96" s="39"/>
    </row>
    <row r="97" spans="1:16" ht="24" x14ac:dyDescent="0.25">
      <c r="A97" s="9">
        <v>45555</v>
      </c>
      <c r="B97" s="10" t="s">
        <v>124</v>
      </c>
      <c r="C97" s="11" t="s">
        <v>174</v>
      </c>
      <c r="D97" s="9">
        <v>45555</v>
      </c>
      <c r="E97" s="11" t="s">
        <v>126</v>
      </c>
      <c r="F97" s="13" t="s">
        <v>175</v>
      </c>
      <c r="G97" s="31">
        <f t="shared" si="1"/>
        <v>29736</v>
      </c>
      <c r="H97" s="33">
        <v>25200</v>
      </c>
      <c r="I97" s="33">
        <v>2268</v>
      </c>
      <c r="J97" s="33">
        <v>2268</v>
      </c>
      <c r="K97" s="33"/>
      <c r="L97" s="33"/>
      <c r="M97" s="33"/>
      <c r="N97" s="33"/>
      <c r="O97" s="33"/>
      <c r="P97" s="39"/>
    </row>
    <row r="98" spans="1:16" ht="36" x14ac:dyDescent="0.25">
      <c r="A98" s="41">
        <v>45557</v>
      </c>
      <c r="B98" s="42" t="s">
        <v>110</v>
      </c>
      <c r="C98" s="43" t="s">
        <v>176</v>
      </c>
      <c r="D98" s="41">
        <v>45557</v>
      </c>
      <c r="E98" s="43" t="s">
        <v>112</v>
      </c>
      <c r="F98" s="44" t="s">
        <v>145</v>
      </c>
      <c r="G98" s="45">
        <f t="shared" si="1"/>
        <v>1770</v>
      </c>
      <c r="H98" s="46">
        <v>1500</v>
      </c>
      <c r="I98" s="46">
        <v>135</v>
      </c>
      <c r="J98" s="46">
        <v>135</v>
      </c>
      <c r="K98" s="46"/>
      <c r="L98" s="46"/>
      <c r="M98" s="46"/>
      <c r="N98" s="46"/>
      <c r="O98" s="46"/>
      <c r="P98" s="53"/>
    </row>
    <row r="99" spans="1:16" x14ac:dyDescent="0.25">
      <c r="A99" s="9">
        <v>45566</v>
      </c>
      <c r="B99" s="10" t="s">
        <v>164</v>
      </c>
      <c r="C99" s="11" t="s">
        <v>177</v>
      </c>
      <c r="D99" s="9">
        <v>45566</v>
      </c>
      <c r="E99" s="11" t="s">
        <v>63</v>
      </c>
      <c r="F99" s="13" t="s">
        <v>166</v>
      </c>
      <c r="G99" s="31">
        <f t="shared" si="1"/>
        <v>15600</v>
      </c>
      <c r="H99" s="33"/>
      <c r="I99" s="33"/>
      <c r="J99" s="33"/>
      <c r="K99" s="33"/>
      <c r="L99" s="33"/>
      <c r="M99" s="33"/>
      <c r="N99" s="33"/>
      <c r="O99" s="33"/>
      <c r="P99" s="39">
        <v>15600</v>
      </c>
    </row>
    <row r="100" spans="1:16" ht="36" x14ac:dyDescent="0.25">
      <c r="A100" s="41">
        <v>45585</v>
      </c>
      <c r="B100" s="42" t="s">
        <v>110</v>
      </c>
      <c r="C100" s="43" t="s">
        <v>178</v>
      </c>
      <c r="D100" s="41">
        <v>45585</v>
      </c>
      <c r="E100" s="43" t="s">
        <v>112</v>
      </c>
      <c r="F100" s="44" t="s">
        <v>145</v>
      </c>
      <c r="G100" s="45">
        <f t="shared" si="1"/>
        <v>708</v>
      </c>
      <c r="H100" s="46">
        <v>600</v>
      </c>
      <c r="I100" s="46">
        <v>54</v>
      </c>
      <c r="J100" s="46">
        <v>54</v>
      </c>
      <c r="K100" s="46"/>
      <c r="L100" s="46"/>
      <c r="M100" s="46"/>
      <c r="N100" s="46"/>
      <c r="O100" s="46"/>
      <c r="P100" s="53"/>
    </row>
    <row r="101" spans="1:16" x14ac:dyDescent="0.25">
      <c r="A101" s="14"/>
      <c r="B101" s="15" t="s">
        <v>179</v>
      </c>
      <c r="C101" s="16" t="s">
        <v>63</v>
      </c>
      <c r="D101" s="14"/>
      <c r="E101" s="16" t="s">
        <v>63</v>
      </c>
      <c r="F101" s="18" t="s">
        <v>63</v>
      </c>
      <c r="G101" s="34">
        <v>8402418</v>
      </c>
      <c r="H101" s="35">
        <v>7074193.8700000001</v>
      </c>
      <c r="I101" s="35">
        <v>636731.36</v>
      </c>
      <c r="J101" s="35">
        <v>636731.36</v>
      </c>
      <c r="K101" s="35">
        <v>1.41</v>
      </c>
      <c r="L101" s="35">
        <v>671.88</v>
      </c>
      <c r="M101" s="35">
        <v>94.06</v>
      </c>
      <c r="N101" s="35">
        <v>94.06</v>
      </c>
      <c r="O101" s="35">
        <v>600</v>
      </c>
      <c r="P101" s="40">
        <v>53300</v>
      </c>
    </row>
  </sheetData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G18" sqref="G18"/>
    </sheetView>
  </sheetViews>
  <sheetFormatPr defaultRowHeight="15" x14ac:dyDescent="0.25"/>
  <cols>
    <col min="2" max="2" width="46.42578125" bestFit="1" customWidth="1"/>
    <col min="3" max="3" width="14.42578125" bestFit="1" customWidth="1"/>
    <col min="4" max="4" width="8.7109375" bestFit="1" customWidth="1"/>
    <col min="5" max="5" width="49.42578125" customWidth="1"/>
    <col min="6" max="7" width="10.7109375" style="36" bestFit="1" customWidth="1"/>
  </cols>
  <sheetData>
    <row r="1" spans="1:7" ht="15.75" x14ac:dyDescent="0.25">
      <c r="A1" s="25" t="s">
        <v>0</v>
      </c>
      <c r="B1" s="25"/>
      <c r="C1" s="1"/>
      <c r="D1" s="1"/>
      <c r="E1" s="1"/>
      <c r="F1" s="29"/>
      <c r="G1" s="29"/>
    </row>
    <row r="2" spans="1:7" x14ac:dyDescent="0.25">
      <c r="A2" s="24" t="s">
        <v>1</v>
      </c>
      <c r="B2" s="24"/>
      <c r="C2" s="1"/>
      <c r="D2" s="1"/>
      <c r="E2" s="1"/>
      <c r="F2" s="29"/>
      <c r="G2" s="29"/>
    </row>
    <row r="3" spans="1:7" x14ac:dyDescent="0.25">
      <c r="A3" s="24" t="s">
        <v>2</v>
      </c>
      <c r="B3" s="24"/>
      <c r="C3" s="1"/>
      <c r="D3" s="1"/>
      <c r="E3" s="1"/>
      <c r="F3" s="29"/>
      <c r="G3" s="29"/>
    </row>
    <row r="4" spans="1:7" x14ac:dyDescent="0.25">
      <c r="A4" s="26" t="s">
        <v>3</v>
      </c>
      <c r="B4" s="26"/>
      <c r="C4" s="1"/>
      <c r="D4" s="1"/>
      <c r="E4" s="1"/>
      <c r="F4" s="29"/>
      <c r="G4" s="29"/>
    </row>
    <row r="5" spans="1:7" ht="15.75" x14ac:dyDescent="0.25">
      <c r="A5" s="27" t="s">
        <v>180</v>
      </c>
      <c r="B5" s="27"/>
      <c r="C5" s="1"/>
      <c r="D5" s="1"/>
      <c r="E5" s="1"/>
      <c r="F5" s="29"/>
      <c r="G5" s="29"/>
    </row>
    <row r="6" spans="1:7" x14ac:dyDescent="0.25">
      <c r="A6" s="24" t="s">
        <v>181</v>
      </c>
      <c r="B6" s="24"/>
      <c r="C6" s="1"/>
      <c r="D6" s="1"/>
      <c r="E6" s="1"/>
      <c r="F6" s="29"/>
      <c r="G6" s="29"/>
    </row>
    <row r="7" spans="1:7" x14ac:dyDescent="0.25">
      <c r="A7" s="24" t="s">
        <v>63</v>
      </c>
      <c r="B7" s="24"/>
      <c r="C7" s="1"/>
      <c r="D7" s="1"/>
      <c r="E7" s="1"/>
      <c r="F7" s="29"/>
      <c r="G7" s="29"/>
    </row>
    <row r="8" spans="1:7" x14ac:dyDescent="0.25">
      <c r="A8" s="24" t="s">
        <v>182</v>
      </c>
      <c r="B8" s="24"/>
      <c r="C8" s="1"/>
      <c r="D8" s="1"/>
      <c r="E8" s="1"/>
      <c r="F8" s="29"/>
      <c r="G8" s="29"/>
    </row>
    <row r="9" spans="1:7" ht="48" x14ac:dyDescent="0.25">
      <c r="A9" s="2" t="s">
        <v>6</v>
      </c>
      <c r="B9" s="3" t="s">
        <v>7</v>
      </c>
      <c r="C9" s="2" t="s">
        <v>183</v>
      </c>
      <c r="D9" s="2" t="s">
        <v>184</v>
      </c>
      <c r="E9" s="2" t="s">
        <v>13</v>
      </c>
      <c r="F9" s="30" t="s">
        <v>14</v>
      </c>
      <c r="G9" s="30" t="s">
        <v>180</v>
      </c>
    </row>
    <row r="10" spans="1:7" ht="48" x14ac:dyDescent="0.25">
      <c r="A10" s="4">
        <v>45405</v>
      </c>
      <c r="B10" s="5" t="s">
        <v>185</v>
      </c>
      <c r="C10" s="6" t="s">
        <v>187</v>
      </c>
      <c r="D10" s="4">
        <v>45405</v>
      </c>
      <c r="E10" s="8" t="s">
        <v>188</v>
      </c>
      <c r="F10" s="31">
        <f>SUM(G10)</f>
        <v>10200</v>
      </c>
      <c r="G10" s="32">
        <v>10200</v>
      </c>
    </row>
    <row r="11" spans="1:7" x14ac:dyDescent="0.25">
      <c r="A11" s="9">
        <v>45432</v>
      </c>
      <c r="B11" s="10" t="s">
        <v>189</v>
      </c>
      <c r="C11" s="11" t="s">
        <v>63</v>
      </c>
      <c r="D11" s="19"/>
      <c r="E11" s="13" t="s">
        <v>190</v>
      </c>
      <c r="F11" s="31">
        <f t="shared" ref="F11:F13" si="0">SUM(G11)</f>
        <v>19125</v>
      </c>
      <c r="G11" s="33">
        <v>19125</v>
      </c>
    </row>
    <row r="12" spans="1:7" x14ac:dyDescent="0.25">
      <c r="A12" s="9">
        <v>45471</v>
      </c>
      <c r="B12" s="10" t="s">
        <v>191</v>
      </c>
      <c r="C12" s="11" t="s">
        <v>63</v>
      </c>
      <c r="D12" s="19"/>
      <c r="E12" s="13" t="s">
        <v>192</v>
      </c>
      <c r="F12" s="31">
        <f t="shared" si="0"/>
        <v>7500</v>
      </c>
      <c r="G12" s="33">
        <v>7500</v>
      </c>
    </row>
    <row r="13" spans="1:7" x14ac:dyDescent="0.25">
      <c r="A13" s="9">
        <v>45605</v>
      </c>
      <c r="B13" s="10" t="s">
        <v>189</v>
      </c>
      <c r="C13" s="11" t="s">
        <v>63</v>
      </c>
      <c r="D13" s="19"/>
      <c r="E13" s="13" t="s">
        <v>193</v>
      </c>
      <c r="F13" s="31">
        <f t="shared" si="0"/>
        <v>6975</v>
      </c>
      <c r="G13" s="33">
        <v>6975</v>
      </c>
    </row>
    <row r="14" spans="1:7" x14ac:dyDescent="0.25">
      <c r="A14" s="14"/>
      <c r="B14" s="15" t="s">
        <v>179</v>
      </c>
      <c r="C14" s="16" t="s">
        <v>63</v>
      </c>
      <c r="D14" s="14"/>
      <c r="E14" s="18" t="s">
        <v>63</v>
      </c>
      <c r="F14" s="34">
        <f>SUM(F10:F13)</f>
        <v>43800</v>
      </c>
      <c r="G14" s="34">
        <f>SUM(G10:G13)</f>
        <v>43800</v>
      </c>
    </row>
  </sheetData>
  <mergeCells count="8">
    <mergeCell ref="A7:B7"/>
    <mergeCell ref="A8:B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opLeftCell="C3" workbookViewId="0">
      <selection activeCell="A9" sqref="A9:J34"/>
    </sheetView>
  </sheetViews>
  <sheetFormatPr defaultRowHeight="15" x14ac:dyDescent="0.25"/>
  <cols>
    <col min="1" max="1" width="9.28515625" bestFit="1" customWidth="1"/>
    <col min="2" max="2" width="42.140625" bestFit="1" customWidth="1"/>
    <col min="3" max="3" width="17.5703125" bestFit="1" customWidth="1"/>
    <col min="4" max="4" width="14.5703125" style="36" customWidth="1"/>
    <col min="5" max="5" width="13.140625" style="36" customWidth="1"/>
    <col min="6" max="6" width="12.7109375" style="36" customWidth="1"/>
    <col min="7" max="7" width="12.85546875" style="36" customWidth="1"/>
    <col min="8" max="9" width="10.28515625" style="36" customWidth="1"/>
    <col min="10" max="10" width="11" style="36" customWidth="1"/>
  </cols>
  <sheetData>
    <row r="1" spans="1:10" ht="15.75" x14ac:dyDescent="0.25">
      <c r="A1" s="25" t="s">
        <v>0</v>
      </c>
      <c r="B1" s="25"/>
      <c r="C1" s="1"/>
      <c r="D1" s="29"/>
      <c r="E1" s="29"/>
      <c r="F1" s="29"/>
      <c r="G1" s="29"/>
      <c r="H1" s="29"/>
      <c r="I1" s="29"/>
      <c r="J1" s="29"/>
    </row>
    <row r="2" spans="1:10" x14ac:dyDescent="0.25">
      <c r="A2" s="24" t="s">
        <v>1</v>
      </c>
      <c r="B2" s="24"/>
      <c r="C2" s="1"/>
      <c r="D2" s="29"/>
      <c r="E2" s="29"/>
      <c r="F2" s="29"/>
      <c r="G2" s="29"/>
      <c r="H2" s="29"/>
      <c r="I2" s="29"/>
      <c r="J2" s="29"/>
    </row>
    <row r="3" spans="1:10" x14ac:dyDescent="0.25">
      <c r="A3" s="24" t="s">
        <v>2</v>
      </c>
      <c r="B3" s="24"/>
      <c r="C3" s="1"/>
      <c r="D3" s="29"/>
      <c r="E3" s="29"/>
      <c r="F3" s="29"/>
      <c r="G3" s="29"/>
      <c r="H3" s="29"/>
      <c r="I3" s="29"/>
      <c r="J3" s="29"/>
    </row>
    <row r="4" spans="1:10" x14ac:dyDescent="0.25">
      <c r="A4" s="26" t="s">
        <v>3</v>
      </c>
      <c r="B4" s="26"/>
      <c r="C4" s="1"/>
      <c r="D4" s="29"/>
      <c r="E4" s="29"/>
      <c r="F4" s="29"/>
      <c r="G4" s="29"/>
      <c r="H4" s="29"/>
      <c r="I4" s="29"/>
      <c r="J4" s="29"/>
    </row>
    <row r="5" spans="1:10" ht="15.75" x14ac:dyDescent="0.25">
      <c r="A5" s="27" t="s">
        <v>194</v>
      </c>
      <c r="B5" s="27"/>
      <c r="C5" s="1"/>
      <c r="D5" s="29"/>
      <c r="E5" s="29"/>
      <c r="F5" s="29"/>
      <c r="G5" s="29"/>
      <c r="H5" s="29"/>
      <c r="I5" s="29"/>
      <c r="J5" s="29"/>
    </row>
    <row r="6" spans="1:10" x14ac:dyDescent="0.25">
      <c r="A6" s="24" t="s">
        <v>181</v>
      </c>
      <c r="B6" s="24"/>
      <c r="C6" s="1"/>
      <c r="D6" s="29"/>
      <c r="E6" s="29"/>
      <c r="F6" s="29"/>
      <c r="G6" s="29"/>
      <c r="H6" s="29"/>
      <c r="I6" s="29"/>
      <c r="J6" s="29"/>
    </row>
    <row r="7" spans="1:10" x14ac:dyDescent="0.25">
      <c r="A7" s="24" t="s">
        <v>63</v>
      </c>
      <c r="B7" s="24"/>
      <c r="C7" s="1"/>
      <c r="D7" s="29"/>
      <c r="E7" s="29"/>
      <c r="F7" s="29"/>
      <c r="G7" s="29"/>
      <c r="H7" s="29"/>
      <c r="I7" s="29"/>
      <c r="J7" s="29"/>
    </row>
    <row r="8" spans="1:10" x14ac:dyDescent="0.25">
      <c r="A8" s="24" t="s">
        <v>220</v>
      </c>
      <c r="B8" s="24"/>
      <c r="C8" s="1"/>
      <c r="D8" s="29"/>
      <c r="E8" s="29"/>
      <c r="F8" s="29"/>
      <c r="G8" s="29"/>
      <c r="H8" s="29"/>
      <c r="I8" s="29"/>
      <c r="J8" s="29"/>
    </row>
    <row r="9" spans="1:10" ht="48" x14ac:dyDescent="0.25">
      <c r="A9" s="2" t="s">
        <v>6</v>
      </c>
      <c r="B9" s="3" t="s">
        <v>7</v>
      </c>
      <c r="C9" s="2" t="s">
        <v>12</v>
      </c>
      <c r="D9" s="30" t="s">
        <v>14</v>
      </c>
      <c r="E9" s="30" t="s">
        <v>194</v>
      </c>
      <c r="F9" s="30" t="s">
        <v>16</v>
      </c>
      <c r="G9" s="30" t="s">
        <v>17</v>
      </c>
      <c r="H9" s="30" t="s">
        <v>195</v>
      </c>
      <c r="I9" s="30" t="s">
        <v>196</v>
      </c>
      <c r="J9" s="30" t="s">
        <v>197</v>
      </c>
    </row>
    <row r="10" spans="1:10" x14ac:dyDescent="0.25">
      <c r="A10" s="4">
        <v>45247</v>
      </c>
      <c r="B10" s="5" t="s">
        <v>198</v>
      </c>
      <c r="C10" s="6" t="s">
        <v>199</v>
      </c>
      <c r="D10" s="31">
        <f>SUM(E10:J10)</f>
        <v>32450</v>
      </c>
      <c r="E10" s="32">
        <v>27500</v>
      </c>
      <c r="F10" s="32">
        <v>2475</v>
      </c>
      <c r="G10" s="32">
        <v>2475</v>
      </c>
      <c r="H10" s="32"/>
      <c r="I10" s="32"/>
      <c r="J10" s="32"/>
    </row>
    <row r="11" spans="1:10" x14ac:dyDescent="0.25">
      <c r="A11" s="9">
        <v>45274</v>
      </c>
      <c r="B11" s="10" t="s">
        <v>200</v>
      </c>
      <c r="C11" s="11" t="s">
        <v>63</v>
      </c>
      <c r="D11" s="31">
        <f t="shared" ref="D11:D34" si="0">SUM(E11:J11)</f>
        <v>6750</v>
      </c>
      <c r="E11" s="33">
        <v>6750</v>
      </c>
      <c r="F11" s="33"/>
      <c r="G11" s="33"/>
      <c r="H11" s="33"/>
      <c r="I11" s="33"/>
      <c r="J11" s="33"/>
    </row>
    <row r="12" spans="1:10" x14ac:dyDescent="0.25">
      <c r="A12" s="9">
        <v>45306</v>
      </c>
      <c r="B12" s="10" t="s">
        <v>201</v>
      </c>
      <c r="C12" s="11" t="s">
        <v>202</v>
      </c>
      <c r="D12" s="31">
        <f t="shared" si="0"/>
        <v>19530</v>
      </c>
      <c r="E12" s="33">
        <v>18600</v>
      </c>
      <c r="F12" s="33"/>
      <c r="G12" s="33"/>
      <c r="H12" s="33">
        <v>465</v>
      </c>
      <c r="I12" s="33">
        <v>465</v>
      </c>
      <c r="J12" s="33"/>
    </row>
    <row r="13" spans="1:10" x14ac:dyDescent="0.25">
      <c r="A13" s="9">
        <v>45325</v>
      </c>
      <c r="B13" s="10" t="s">
        <v>203</v>
      </c>
      <c r="C13" s="11" t="s">
        <v>63</v>
      </c>
      <c r="D13" s="31">
        <f t="shared" si="0"/>
        <v>86140</v>
      </c>
      <c r="E13" s="33">
        <v>73000</v>
      </c>
      <c r="F13" s="33">
        <v>6570</v>
      </c>
      <c r="G13" s="33">
        <v>6570</v>
      </c>
      <c r="H13" s="33"/>
      <c r="I13" s="33"/>
      <c r="J13" s="33"/>
    </row>
    <row r="14" spans="1:10" x14ac:dyDescent="0.25">
      <c r="A14" s="9">
        <v>45362</v>
      </c>
      <c r="B14" s="10" t="s">
        <v>204</v>
      </c>
      <c r="C14" s="11" t="s">
        <v>63</v>
      </c>
      <c r="D14" s="31">
        <f t="shared" si="0"/>
        <v>12500</v>
      </c>
      <c r="E14" s="33">
        <v>12500</v>
      </c>
      <c r="F14" s="33"/>
      <c r="G14" s="33"/>
      <c r="H14" s="33"/>
      <c r="I14" s="33"/>
      <c r="J14" s="33"/>
    </row>
    <row r="15" spans="1:10" x14ac:dyDescent="0.25">
      <c r="A15" s="9">
        <v>45383</v>
      </c>
      <c r="B15" s="10" t="s">
        <v>198</v>
      </c>
      <c r="C15" s="11" t="s">
        <v>199</v>
      </c>
      <c r="D15" s="31">
        <f t="shared" si="0"/>
        <v>32450</v>
      </c>
      <c r="E15" s="33">
        <v>27500</v>
      </c>
      <c r="F15" s="33">
        <v>2475</v>
      </c>
      <c r="G15" s="33">
        <v>2475</v>
      </c>
      <c r="H15" s="33"/>
      <c r="I15" s="33"/>
      <c r="J15" s="33"/>
    </row>
    <row r="16" spans="1:10" x14ac:dyDescent="0.25">
      <c r="A16" s="9">
        <v>45412</v>
      </c>
      <c r="B16" s="10" t="s">
        <v>205</v>
      </c>
      <c r="C16" s="11" t="s">
        <v>63</v>
      </c>
      <c r="D16" s="31">
        <f t="shared" si="0"/>
        <v>20000</v>
      </c>
      <c r="E16" s="33">
        <v>20000</v>
      </c>
      <c r="F16" s="33"/>
      <c r="G16" s="33"/>
      <c r="H16" s="33"/>
      <c r="I16" s="33"/>
      <c r="J16" s="33"/>
    </row>
    <row r="17" spans="1:10" x14ac:dyDescent="0.25">
      <c r="A17" s="9">
        <v>45443</v>
      </c>
      <c r="B17" s="10" t="s">
        <v>205</v>
      </c>
      <c r="C17" s="11" t="s">
        <v>63</v>
      </c>
      <c r="D17" s="31">
        <f t="shared" si="0"/>
        <v>20000</v>
      </c>
      <c r="E17" s="33">
        <v>20000</v>
      </c>
      <c r="F17" s="33"/>
      <c r="G17" s="33"/>
      <c r="H17" s="33"/>
      <c r="I17" s="33"/>
      <c r="J17" s="33"/>
    </row>
    <row r="18" spans="1:10" x14ac:dyDescent="0.25">
      <c r="A18" s="9">
        <v>45454</v>
      </c>
      <c r="B18" s="10" t="s">
        <v>206</v>
      </c>
      <c r="C18" s="11" t="s">
        <v>207</v>
      </c>
      <c r="D18" s="31">
        <f t="shared" si="0"/>
        <v>206500</v>
      </c>
      <c r="E18" s="33">
        <v>175000</v>
      </c>
      <c r="F18" s="33">
        <v>15750</v>
      </c>
      <c r="G18" s="33">
        <v>15750</v>
      </c>
      <c r="H18" s="33"/>
      <c r="I18" s="33"/>
      <c r="J18" s="33"/>
    </row>
    <row r="19" spans="1:10" x14ac:dyDescent="0.25">
      <c r="A19" s="9">
        <v>45455</v>
      </c>
      <c r="B19" s="10" t="s">
        <v>208</v>
      </c>
      <c r="C19" s="11" t="s">
        <v>63</v>
      </c>
      <c r="D19" s="31">
        <f t="shared" si="0"/>
        <v>3500</v>
      </c>
      <c r="E19" s="33">
        <v>3500</v>
      </c>
      <c r="F19" s="33"/>
      <c r="G19" s="33"/>
      <c r="H19" s="33"/>
      <c r="I19" s="33"/>
      <c r="J19" s="33"/>
    </row>
    <row r="20" spans="1:10" x14ac:dyDescent="0.25">
      <c r="A20" s="9">
        <v>45468</v>
      </c>
      <c r="B20" s="10" t="s">
        <v>209</v>
      </c>
      <c r="C20" s="11" t="s">
        <v>210</v>
      </c>
      <c r="D20" s="31">
        <f t="shared" si="0"/>
        <v>17700</v>
      </c>
      <c r="E20" s="33">
        <v>15000</v>
      </c>
      <c r="F20" s="33">
        <v>1350</v>
      </c>
      <c r="G20" s="33">
        <v>1350</v>
      </c>
      <c r="H20" s="33"/>
      <c r="I20" s="33"/>
      <c r="J20" s="33"/>
    </row>
    <row r="21" spans="1:10" x14ac:dyDescent="0.25">
      <c r="A21" s="9">
        <v>45473</v>
      </c>
      <c r="B21" s="10" t="s">
        <v>205</v>
      </c>
      <c r="C21" s="11" t="s">
        <v>63</v>
      </c>
      <c r="D21" s="31">
        <f t="shared" si="0"/>
        <v>20000</v>
      </c>
      <c r="E21" s="33">
        <v>20000</v>
      </c>
      <c r="F21" s="33"/>
      <c r="G21" s="33"/>
      <c r="H21" s="33"/>
      <c r="I21" s="33"/>
      <c r="J21" s="33"/>
    </row>
    <row r="22" spans="1:10" x14ac:dyDescent="0.25">
      <c r="A22" s="9">
        <v>45504</v>
      </c>
      <c r="B22" s="10" t="s">
        <v>205</v>
      </c>
      <c r="C22" s="11" t="s">
        <v>63</v>
      </c>
      <c r="D22" s="31">
        <f t="shared" si="0"/>
        <v>20000</v>
      </c>
      <c r="E22" s="33">
        <v>20000</v>
      </c>
      <c r="F22" s="33"/>
      <c r="G22" s="33"/>
      <c r="H22" s="33"/>
      <c r="I22" s="33"/>
      <c r="J22" s="33"/>
    </row>
    <row r="23" spans="1:10" x14ac:dyDescent="0.25">
      <c r="A23" s="9">
        <v>45535</v>
      </c>
      <c r="B23" s="10" t="s">
        <v>205</v>
      </c>
      <c r="C23" s="11" t="s">
        <v>63</v>
      </c>
      <c r="D23" s="31">
        <f t="shared" si="0"/>
        <v>20000</v>
      </c>
      <c r="E23" s="33">
        <v>20000</v>
      </c>
      <c r="F23" s="33"/>
      <c r="G23" s="33"/>
      <c r="H23" s="33"/>
      <c r="I23" s="33"/>
      <c r="J23" s="33"/>
    </row>
    <row r="24" spans="1:10" x14ac:dyDescent="0.25">
      <c r="A24" s="9">
        <v>45538</v>
      </c>
      <c r="B24" s="10" t="s">
        <v>211</v>
      </c>
      <c r="C24" s="11" t="s">
        <v>63</v>
      </c>
      <c r="D24" s="31">
        <f t="shared" si="0"/>
        <v>17250</v>
      </c>
      <c r="E24" s="33">
        <v>17250</v>
      </c>
      <c r="F24" s="33"/>
      <c r="G24" s="33"/>
      <c r="H24" s="33"/>
      <c r="I24" s="33"/>
      <c r="J24" s="33"/>
    </row>
    <row r="25" spans="1:10" x14ac:dyDescent="0.25">
      <c r="A25" s="9">
        <v>45555</v>
      </c>
      <c r="B25" s="10" t="s">
        <v>212</v>
      </c>
      <c r="C25" s="11" t="s">
        <v>63</v>
      </c>
      <c r="D25" s="31">
        <f t="shared" si="0"/>
        <v>30000</v>
      </c>
      <c r="E25" s="33">
        <v>30000</v>
      </c>
      <c r="F25" s="33"/>
      <c r="G25" s="33"/>
      <c r="H25" s="33"/>
      <c r="I25" s="33"/>
      <c r="J25" s="33"/>
    </row>
    <row r="26" spans="1:10" x14ac:dyDescent="0.25">
      <c r="A26" s="9">
        <v>45565</v>
      </c>
      <c r="B26" s="10" t="s">
        <v>205</v>
      </c>
      <c r="C26" s="11" t="s">
        <v>63</v>
      </c>
      <c r="D26" s="31">
        <f t="shared" si="0"/>
        <v>20000</v>
      </c>
      <c r="E26" s="33">
        <v>20000</v>
      </c>
      <c r="F26" s="33"/>
      <c r="G26" s="33"/>
      <c r="H26" s="33"/>
      <c r="I26" s="33"/>
      <c r="J26" s="33"/>
    </row>
    <row r="27" spans="1:10" x14ac:dyDescent="0.25">
      <c r="A27" s="9">
        <v>45565</v>
      </c>
      <c r="B27" s="10" t="s">
        <v>211</v>
      </c>
      <c r="C27" s="11" t="s">
        <v>63</v>
      </c>
      <c r="D27" s="31">
        <f t="shared" si="0"/>
        <v>20000</v>
      </c>
      <c r="E27" s="33">
        <v>20000</v>
      </c>
      <c r="F27" s="33"/>
      <c r="G27" s="33"/>
      <c r="H27" s="33"/>
      <c r="I27" s="33"/>
      <c r="J27" s="33"/>
    </row>
    <row r="28" spans="1:10" x14ac:dyDescent="0.25">
      <c r="A28" s="9">
        <v>45568</v>
      </c>
      <c r="B28" s="10" t="s">
        <v>209</v>
      </c>
      <c r="C28" s="11" t="s">
        <v>210</v>
      </c>
      <c r="D28" s="31">
        <f t="shared" si="0"/>
        <v>41300</v>
      </c>
      <c r="E28" s="33">
        <v>35000</v>
      </c>
      <c r="F28" s="33">
        <v>3150</v>
      </c>
      <c r="G28" s="33">
        <v>3150</v>
      </c>
      <c r="H28" s="33"/>
      <c r="I28" s="33"/>
      <c r="J28" s="33"/>
    </row>
    <row r="29" spans="1:10" x14ac:dyDescent="0.25">
      <c r="A29" s="9">
        <v>45573</v>
      </c>
      <c r="B29" s="10" t="s">
        <v>213</v>
      </c>
      <c r="C29" s="11" t="s">
        <v>214</v>
      </c>
      <c r="D29" s="31">
        <f t="shared" si="0"/>
        <v>31152</v>
      </c>
      <c r="E29" s="33">
        <v>26400</v>
      </c>
      <c r="F29" s="33">
        <v>2376</v>
      </c>
      <c r="G29" s="33">
        <v>2376</v>
      </c>
      <c r="H29" s="33"/>
      <c r="I29" s="33"/>
      <c r="J29" s="33"/>
    </row>
    <row r="30" spans="1:10" x14ac:dyDescent="0.25">
      <c r="A30" s="9">
        <v>45579</v>
      </c>
      <c r="B30" s="10" t="s">
        <v>215</v>
      </c>
      <c r="C30" s="11" t="s">
        <v>216</v>
      </c>
      <c r="D30" s="31">
        <f t="shared" si="0"/>
        <v>5900</v>
      </c>
      <c r="E30" s="33">
        <v>5000</v>
      </c>
      <c r="F30" s="33">
        <v>450</v>
      </c>
      <c r="G30" s="33">
        <v>450</v>
      </c>
      <c r="H30" s="33"/>
      <c r="I30" s="33"/>
      <c r="J30" s="33"/>
    </row>
    <row r="31" spans="1:10" x14ac:dyDescent="0.25">
      <c r="A31" s="9">
        <v>45582</v>
      </c>
      <c r="B31" s="10" t="s">
        <v>217</v>
      </c>
      <c r="C31" s="11" t="s">
        <v>218</v>
      </c>
      <c r="D31" s="31">
        <f t="shared" si="0"/>
        <v>15043.8</v>
      </c>
      <c r="E31" s="33">
        <v>12748.98</v>
      </c>
      <c r="F31" s="33"/>
      <c r="G31" s="33"/>
      <c r="H31" s="33"/>
      <c r="I31" s="33"/>
      <c r="J31" s="33">
        <v>2294.8200000000002</v>
      </c>
    </row>
    <row r="32" spans="1:10" x14ac:dyDescent="0.25">
      <c r="A32" s="9">
        <v>45596</v>
      </c>
      <c r="B32" s="10" t="s">
        <v>205</v>
      </c>
      <c r="C32" s="11" t="s">
        <v>63</v>
      </c>
      <c r="D32" s="31">
        <f t="shared" si="0"/>
        <v>20000</v>
      </c>
      <c r="E32" s="33">
        <v>20000</v>
      </c>
      <c r="F32" s="33"/>
      <c r="G32" s="33"/>
      <c r="H32" s="33"/>
      <c r="I32" s="33"/>
      <c r="J32" s="33"/>
    </row>
    <row r="33" spans="1:10" x14ac:dyDescent="0.25">
      <c r="A33" s="9">
        <v>45610</v>
      </c>
      <c r="B33" s="10" t="s">
        <v>219</v>
      </c>
      <c r="C33" s="11" t="s">
        <v>63</v>
      </c>
      <c r="D33" s="31">
        <f t="shared" si="0"/>
        <v>30000</v>
      </c>
      <c r="E33" s="33">
        <v>30000</v>
      </c>
      <c r="F33" s="33"/>
      <c r="G33" s="33"/>
      <c r="H33" s="33"/>
      <c r="I33" s="33"/>
      <c r="J33" s="33"/>
    </row>
    <row r="34" spans="1:10" x14ac:dyDescent="0.25">
      <c r="A34" s="9">
        <v>45626</v>
      </c>
      <c r="B34" s="10" t="s">
        <v>205</v>
      </c>
      <c r="C34" s="11" t="s">
        <v>63</v>
      </c>
      <c r="D34" s="31">
        <f t="shared" si="0"/>
        <v>20000</v>
      </c>
      <c r="E34" s="33">
        <v>20000</v>
      </c>
      <c r="F34" s="33"/>
      <c r="G34" s="33"/>
      <c r="H34" s="33"/>
      <c r="I34" s="33"/>
      <c r="J34" s="33"/>
    </row>
    <row r="35" spans="1:10" x14ac:dyDescent="0.25">
      <c r="A35" s="14"/>
      <c r="B35" s="15" t="s">
        <v>179</v>
      </c>
      <c r="C35" s="16" t="s">
        <v>63</v>
      </c>
      <c r="D35" s="34">
        <f>SUM(D10:D34)</f>
        <v>768165.8</v>
      </c>
      <c r="E35" s="34">
        <f t="shared" ref="E35:J35" si="1">SUM(E10:E34)</f>
        <v>695748.98</v>
      </c>
      <c r="F35" s="34">
        <f t="shared" si="1"/>
        <v>34596</v>
      </c>
      <c r="G35" s="34">
        <f t="shared" si="1"/>
        <v>34596</v>
      </c>
      <c r="H35" s="34">
        <f t="shared" si="1"/>
        <v>465</v>
      </c>
      <c r="I35" s="34">
        <f t="shared" si="1"/>
        <v>465</v>
      </c>
      <c r="J35" s="34">
        <f t="shared" si="1"/>
        <v>2294.8200000000002</v>
      </c>
    </row>
  </sheetData>
  <mergeCells count="8">
    <mergeCell ref="A7:B7"/>
    <mergeCell ref="A8:B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activeCell="A10" sqref="A10:E16"/>
    </sheetView>
  </sheetViews>
  <sheetFormatPr defaultRowHeight="15" x14ac:dyDescent="0.25"/>
  <cols>
    <col min="1" max="1" width="9.28515625" bestFit="1" customWidth="1"/>
    <col min="2" max="2" width="32.85546875" customWidth="1"/>
    <col min="3" max="3" width="17.28515625" bestFit="1" customWidth="1"/>
    <col min="4" max="5" width="11.7109375" style="36" bestFit="1" customWidth="1"/>
  </cols>
  <sheetData>
    <row r="1" spans="1:5" ht="15.75" x14ac:dyDescent="0.25">
      <c r="A1" s="25" t="s">
        <v>0</v>
      </c>
      <c r="B1" s="25"/>
      <c r="C1" s="1"/>
      <c r="D1" s="29"/>
      <c r="E1" s="29"/>
    </row>
    <row r="2" spans="1:5" x14ac:dyDescent="0.25">
      <c r="A2" s="24" t="s">
        <v>1</v>
      </c>
      <c r="B2" s="24"/>
      <c r="C2" s="1"/>
      <c r="D2" s="29"/>
      <c r="E2" s="29"/>
    </row>
    <row r="3" spans="1:5" x14ac:dyDescent="0.25">
      <c r="A3" s="24" t="s">
        <v>2</v>
      </c>
      <c r="B3" s="24"/>
      <c r="C3" s="1"/>
      <c r="D3" s="29"/>
      <c r="E3" s="29"/>
    </row>
    <row r="4" spans="1:5" x14ac:dyDescent="0.25">
      <c r="A4" s="26" t="s">
        <v>3</v>
      </c>
      <c r="B4" s="26"/>
      <c r="C4" s="1"/>
      <c r="D4" s="29"/>
      <c r="E4" s="29"/>
    </row>
    <row r="5" spans="1:5" ht="15.75" x14ac:dyDescent="0.25">
      <c r="A5" s="27" t="s">
        <v>221</v>
      </c>
      <c r="B5" s="27"/>
      <c r="C5" s="1"/>
      <c r="D5" s="29"/>
      <c r="E5" s="29"/>
    </row>
    <row r="6" spans="1:5" x14ac:dyDescent="0.25">
      <c r="A6" s="24" t="s">
        <v>181</v>
      </c>
      <c r="B6" s="24"/>
      <c r="C6" s="1"/>
      <c r="D6" s="29"/>
      <c r="E6" s="29"/>
    </row>
    <row r="7" spans="1:5" x14ac:dyDescent="0.25">
      <c r="A7" s="24" t="s">
        <v>63</v>
      </c>
      <c r="B7" s="24"/>
      <c r="C7" s="1"/>
      <c r="D7" s="29"/>
      <c r="E7" s="29"/>
    </row>
    <row r="8" spans="1:5" s="23" customFormat="1" x14ac:dyDescent="0.25">
      <c r="A8" s="28" t="s">
        <v>5</v>
      </c>
      <c r="B8" s="28"/>
      <c r="C8" s="22"/>
      <c r="D8" s="37"/>
      <c r="E8" s="37"/>
    </row>
    <row r="9" spans="1:5" ht="36" x14ac:dyDescent="0.25">
      <c r="A9" s="2" t="s">
        <v>6</v>
      </c>
      <c r="B9" s="3" t="s">
        <v>7</v>
      </c>
      <c r="C9" s="2" t="s">
        <v>12</v>
      </c>
      <c r="D9" s="30" t="s">
        <v>14</v>
      </c>
      <c r="E9" s="30" t="s">
        <v>221</v>
      </c>
    </row>
    <row r="10" spans="1:5" x14ac:dyDescent="0.25">
      <c r="A10" s="20">
        <v>45413</v>
      </c>
      <c r="B10" s="5" t="s">
        <v>222</v>
      </c>
      <c r="C10" s="6" t="s">
        <v>223</v>
      </c>
      <c r="D10" s="31">
        <f>SUM(E10)</f>
        <v>33600</v>
      </c>
      <c r="E10" s="32">
        <v>33600</v>
      </c>
    </row>
    <row r="11" spans="1:5" x14ac:dyDescent="0.25">
      <c r="A11" s="21">
        <v>45444</v>
      </c>
      <c r="B11" s="10" t="s">
        <v>222</v>
      </c>
      <c r="C11" s="11" t="s">
        <v>223</v>
      </c>
      <c r="D11" s="31">
        <f t="shared" ref="D11:D16" si="0">SUM(E11)</f>
        <v>32516</v>
      </c>
      <c r="E11" s="33">
        <v>32516</v>
      </c>
    </row>
    <row r="12" spans="1:5" x14ac:dyDescent="0.25">
      <c r="A12" s="21">
        <v>45474</v>
      </c>
      <c r="B12" s="10" t="s">
        <v>222</v>
      </c>
      <c r="C12" s="11" t="s">
        <v>223</v>
      </c>
      <c r="D12" s="31">
        <f t="shared" si="0"/>
        <v>33600</v>
      </c>
      <c r="E12" s="33">
        <v>33600</v>
      </c>
    </row>
    <row r="13" spans="1:5" x14ac:dyDescent="0.25">
      <c r="A13" s="21">
        <v>45505</v>
      </c>
      <c r="B13" s="10" t="s">
        <v>222</v>
      </c>
      <c r="C13" s="11" t="s">
        <v>223</v>
      </c>
      <c r="D13" s="31">
        <f t="shared" si="0"/>
        <v>32000</v>
      </c>
      <c r="E13" s="33">
        <v>32000</v>
      </c>
    </row>
    <row r="14" spans="1:5" x14ac:dyDescent="0.25">
      <c r="A14" s="21">
        <v>45536</v>
      </c>
      <c r="B14" s="10" t="s">
        <v>222</v>
      </c>
      <c r="C14" s="11" t="s">
        <v>223</v>
      </c>
      <c r="D14" s="31">
        <f t="shared" si="0"/>
        <v>32000</v>
      </c>
      <c r="E14" s="33">
        <v>32000</v>
      </c>
    </row>
    <row r="15" spans="1:5" x14ac:dyDescent="0.25">
      <c r="A15" s="21">
        <v>45566</v>
      </c>
      <c r="B15" s="10" t="s">
        <v>222</v>
      </c>
      <c r="C15" s="11" t="s">
        <v>223</v>
      </c>
      <c r="D15" s="31">
        <f t="shared" si="0"/>
        <v>48000</v>
      </c>
      <c r="E15" s="33">
        <v>48000</v>
      </c>
    </row>
    <row r="16" spans="1:5" x14ac:dyDescent="0.25">
      <c r="A16" s="21">
        <v>45597</v>
      </c>
      <c r="B16" s="10" t="s">
        <v>222</v>
      </c>
      <c r="C16" s="11" t="s">
        <v>223</v>
      </c>
      <c r="D16" s="31">
        <f t="shared" si="0"/>
        <v>48000</v>
      </c>
      <c r="E16" s="33">
        <v>48000</v>
      </c>
    </row>
    <row r="17" spans="1:5" x14ac:dyDescent="0.25">
      <c r="A17" s="14"/>
      <c r="B17" s="15" t="s">
        <v>179</v>
      </c>
      <c r="C17" s="16" t="s">
        <v>63</v>
      </c>
      <c r="D17" s="34">
        <f>SUM(D10:D16)</f>
        <v>259716</v>
      </c>
      <c r="E17" s="35">
        <v>259716</v>
      </c>
    </row>
  </sheetData>
  <mergeCells count="8">
    <mergeCell ref="A7:B7"/>
    <mergeCell ref="A8:B8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11" sqref="A10:N11"/>
    </sheetView>
  </sheetViews>
  <sheetFormatPr defaultRowHeight="15" x14ac:dyDescent="0.25"/>
  <cols>
    <col min="1" max="1" width="8.7109375" bestFit="1" customWidth="1"/>
    <col min="2" max="2" width="26.85546875" bestFit="1" customWidth="1"/>
    <col min="3" max="3" width="8.5703125" bestFit="1" customWidth="1"/>
    <col min="4" max="4" width="7.42578125" bestFit="1" customWidth="1"/>
    <col min="5" max="5" width="11.5703125" bestFit="1" customWidth="1"/>
    <col min="6" max="6" width="8.7109375" bestFit="1" customWidth="1"/>
    <col min="7" max="7" width="17.28515625" bestFit="1" customWidth="1"/>
    <col min="8" max="8" width="11.7109375" style="36" bestFit="1" customWidth="1"/>
    <col min="9" max="9" width="10.7109375" style="36" bestFit="1" customWidth="1"/>
    <col min="10" max="10" width="9.7109375" style="36" bestFit="1" customWidth="1"/>
    <col min="11" max="12" width="10.7109375" style="36" bestFit="1" customWidth="1"/>
    <col min="13" max="13" width="8.85546875" style="36" bestFit="1" customWidth="1"/>
    <col min="14" max="14" width="11.7109375" style="36" bestFit="1" customWidth="1"/>
  </cols>
  <sheetData>
    <row r="1" spans="1:14" ht="15.75" x14ac:dyDescent="0.25">
      <c r="A1" s="25" t="s">
        <v>0</v>
      </c>
      <c r="B1" s="25"/>
      <c r="C1" s="1"/>
      <c r="D1" s="1"/>
      <c r="E1" s="1"/>
      <c r="F1" s="1"/>
      <c r="G1" s="1"/>
      <c r="H1" s="29"/>
      <c r="I1" s="29"/>
      <c r="J1" s="29"/>
      <c r="K1" s="29"/>
      <c r="L1" s="29"/>
      <c r="M1" s="29"/>
      <c r="N1" s="29"/>
    </row>
    <row r="2" spans="1:14" x14ac:dyDescent="0.25">
      <c r="A2" s="24" t="s">
        <v>1</v>
      </c>
      <c r="B2" s="24"/>
      <c r="C2" s="1"/>
      <c r="D2" s="1"/>
      <c r="E2" s="1"/>
      <c r="F2" s="1"/>
      <c r="G2" s="1"/>
      <c r="H2" s="29"/>
      <c r="I2" s="29"/>
      <c r="J2" s="29"/>
      <c r="K2" s="29"/>
      <c r="L2" s="29"/>
      <c r="M2" s="29"/>
      <c r="N2" s="29"/>
    </row>
    <row r="3" spans="1:14" x14ac:dyDescent="0.25">
      <c r="A3" s="24" t="s">
        <v>2</v>
      </c>
      <c r="B3" s="24"/>
      <c r="C3" s="1"/>
      <c r="D3" s="1"/>
      <c r="E3" s="1"/>
      <c r="F3" s="1"/>
      <c r="G3" s="1"/>
      <c r="H3" s="29"/>
      <c r="I3" s="29"/>
      <c r="J3" s="29"/>
      <c r="K3" s="29"/>
      <c r="L3" s="29"/>
      <c r="M3" s="29"/>
      <c r="N3" s="29"/>
    </row>
    <row r="4" spans="1:14" x14ac:dyDescent="0.25">
      <c r="A4" s="26" t="s">
        <v>3</v>
      </c>
      <c r="B4" s="26"/>
      <c r="C4" s="1"/>
      <c r="D4" s="1"/>
      <c r="E4" s="1"/>
      <c r="F4" s="1"/>
      <c r="G4" s="1"/>
      <c r="H4" s="29"/>
      <c r="I4" s="29"/>
      <c r="J4" s="29"/>
      <c r="K4" s="29"/>
      <c r="L4" s="29"/>
      <c r="M4" s="29"/>
      <c r="N4" s="29"/>
    </row>
    <row r="5" spans="1:14" ht="15.75" x14ac:dyDescent="0.25">
      <c r="A5" s="27" t="s">
        <v>22</v>
      </c>
      <c r="B5" s="27"/>
      <c r="C5" s="1"/>
      <c r="D5" s="1"/>
      <c r="E5" s="1"/>
      <c r="F5" s="1"/>
      <c r="G5" s="1"/>
      <c r="H5" s="29"/>
      <c r="I5" s="29"/>
      <c r="J5" s="29"/>
      <c r="K5" s="29"/>
      <c r="L5" s="29"/>
      <c r="M5" s="29"/>
      <c r="N5" s="29"/>
    </row>
    <row r="6" spans="1:14" x14ac:dyDescent="0.25">
      <c r="A6" s="24" t="s">
        <v>181</v>
      </c>
      <c r="B6" s="24"/>
      <c r="C6" s="1"/>
      <c r="D6" s="1"/>
      <c r="E6" s="1"/>
      <c r="F6" s="1"/>
      <c r="G6" s="1"/>
      <c r="H6" s="29"/>
      <c r="I6" s="29"/>
      <c r="J6" s="29"/>
      <c r="K6" s="29"/>
      <c r="L6" s="29"/>
      <c r="M6" s="29"/>
      <c r="N6" s="29"/>
    </row>
    <row r="7" spans="1:14" x14ac:dyDescent="0.25">
      <c r="A7" s="24" t="s">
        <v>63</v>
      </c>
      <c r="B7" s="24"/>
      <c r="C7" s="1"/>
      <c r="D7" s="1"/>
      <c r="E7" s="1"/>
      <c r="F7" s="1"/>
      <c r="G7" s="1"/>
      <c r="H7" s="29"/>
      <c r="I7" s="29"/>
      <c r="J7" s="29"/>
      <c r="K7" s="29"/>
      <c r="L7" s="29"/>
      <c r="M7" s="29"/>
      <c r="N7" s="29"/>
    </row>
    <row r="8" spans="1:14" x14ac:dyDescent="0.25">
      <c r="A8" s="24" t="s">
        <v>63</v>
      </c>
      <c r="B8" s="24"/>
      <c r="C8" s="1"/>
      <c r="D8" s="1"/>
      <c r="E8" s="1"/>
      <c r="F8" s="1"/>
      <c r="G8" s="1"/>
      <c r="H8" s="29"/>
      <c r="I8" s="29"/>
      <c r="J8" s="29"/>
      <c r="K8" s="29"/>
      <c r="L8" s="29"/>
      <c r="M8" s="29"/>
      <c r="N8" s="29"/>
    </row>
    <row r="9" spans="1:14" x14ac:dyDescent="0.25">
      <c r="A9" s="24" t="s">
        <v>5</v>
      </c>
      <c r="B9" s="24"/>
      <c r="C9" s="1"/>
      <c r="D9" s="1"/>
      <c r="E9" s="1"/>
      <c r="F9" s="1"/>
      <c r="G9" s="1"/>
      <c r="H9" s="29"/>
      <c r="I9" s="29"/>
      <c r="J9" s="29"/>
      <c r="K9" s="29"/>
      <c r="L9" s="29"/>
      <c r="M9" s="29"/>
      <c r="N9" s="29"/>
    </row>
    <row r="10" spans="1:14" ht="60" x14ac:dyDescent="0.25">
      <c r="A10" s="2" t="s">
        <v>6</v>
      </c>
      <c r="B10" s="3" t="s">
        <v>7</v>
      </c>
      <c r="C10" s="2" t="s">
        <v>8</v>
      </c>
      <c r="D10" s="2" t="s">
        <v>9</v>
      </c>
      <c r="E10" s="2" t="s">
        <v>183</v>
      </c>
      <c r="F10" s="2" t="s">
        <v>184</v>
      </c>
      <c r="G10" s="2" t="s">
        <v>12</v>
      </c>
      <c r="H10" s="30" t="s">
        <v>14</v>
      </c>
      <c r="I10" s="30" t="s">
        <v>15</v>
      </c>
      <c r="J10" s="30" t="s">
        <v>22</v>
      </c>
      <c r="K10" s="30" t="s">
        <v>16</v>
      </c>
      <c r="L10" s="30" t="s">
        <v>17</v>
      </c>
      <c r="M10" s="30" t="s">
        <v>18</v>
      </c>
      <c r="N10" s="30" t="s">
        <v>224</v>
      </c>
    </row>
    <row r="11" spans="1:14" x14ac:dyDescent="0.25">
      <c r="A11" s="4">
        <v>45411</v>
      </c>
      <c r="B11" s="5" t="s">
        <v>37</v>
      </c>
      <c r="C11" s="6" t="s">
        <v>25</v>
      </c>
      <c r="D11" s="7" t="s">
        <v>38</v>
      </c>
      <c r="E11" s="6" t="s">
        <v>39</v>
      </c>
      <c r="F11" s="4">
        <v>45411</v>
      </c>
      <c r="G11" s="6" t="s">
        <v>40</v>
      </c>
      <c r="H11" s="31">
        <f>SUM(I11:N11)</f>
        <v>42780.000000000007</v>
      </c>
      <c r="I11" s="32">
        <v>35654.15</v>
      </c>
      <c r="J11" s="32">
        <v>600</v>
      </c>
      <c r="K11" s="32">
        <v>3262.87</v>
      </c>
      <c r="L11" s="32">
        <v>3262.87</v>
      </c>
      <c r="M11" s="32">
        <v>0.11</v>
      </c>
      <c r="N11" s="32"/>
    </row>
    <row r="12" spans="1:14" x14ac:dyDescent="0.25">
      <c r="A12" s="9">
        <v>45484</v>
      </c>
      <c r="B12" s="10" t="s">
        <v>225</v>
      </c>
      <c r="C12" s="11" t="s">
        <v>186</v>
      </c>
      <c r="D12" s="12" t="s">
        <v>226</v>
      </c>
      <c r="E12" s="11" t="s">
        <v>63</v>
      </c>
      <c r="F12" s="19"/>
      <c r="G12" s="11" t="s">
        <v>227</v>
      </c>
      <c r="H12" s="31">
        <f t="shared" ref="H12:H14" si="0">SUM(I12:N12)</f>
        <v>63720</v>
      </c>
      <c r="I12" s="33"/>
      <c r="J12" s="33"/>
      <c r="K12" s="33">
        <v>4860</v>
      </c>
      <c r="L12" s="33">
        <v>4860</v>
      </c>
      <c r="M12" s="33"/>
      <c r="N12" s="33">
        <v>54000</v>
      </c>
    </row>
    <row r="13" spans="1:14" x14ac:dyDescent="0.25">
      <c r="A13" s="9">
        <v>45485</v>
      </c>
      <c r="B13" s="10" t="s">
        <v>225</v>
      </c>
      <c r="C13" s="11" t="s">
        <v>186</v>
      </c>
      <c r="D13" s="12" t="s">
        <v>228</v>
      </c>
      <c r="E13" s="11" t="s">
        <v>63</v>
      </c>
      <c r="F13" s="19"/>
      <c r="G13" s="11" t="s">
        <v>227</v>
      </c>
      <c r="H13" s="31">
        <f t="shared" si="0"/>
        <v>66080</v>
      </c>
      <c r="I13" s="33"/>
      <c r="J13" s="33">
        <v>2000</v>
      </c>
      <c r="K13" s="33">
        <v>5040</v>
      </c>
      <c r="L13" s="33">
        <v>5040</v>
      </c>
      <c r="M13" s="33"/>
      <c r="N13" s="33">
        <v>54000</v>
      </c>
    </row>
    <row r="14" spans="1:14" x14ac:dyDescent="0.25">
      <c r="A14" s="9">
        <v>45486</v>
      </c>
      <c r="B14" s="10" t="s">
        <v>225</v>
      </c>
      <c r="C14" s="11" t="s">
        <v>186</v>
      </c>
      <c r="D14" s="12" t="s">
        <v>229</v>
      </c>
      <c r="E14" s="11" t="s">
        <v>63</v>
      </c>
      <c r="F14" s="19"/>
      <c r="G14" s="11" t="s">
        <v>227</v>
      </c>
      <c r="H14" s="31">
        <f t="shared" si="0"/>
        <v>71036</v>
      </c>
      <c r="I14" s="33"/>
      <c r="J14" s="33">
        <v>2000</v>
      </c>
      <c r="K14" s="33">
        <v>5418</v>
      </c>
      <c r="L14" s="33">
        <v>5418</v>
      </c>
      <c r="M14" s="33"/>
      <c r="N14" s="33">
        <v>58200</v>
      </c>
    </row>
    <row r="15" spans="1:14" x14ac:dyDescent="0.25">
      <c r="A15" s="14"/>
      <c r="B15" s="15" t="s">
        <v>179</v>
      </c>
      <c r="C15" s="16" t="s">
        <v>63</v>
      </c>
      <c r="D15" s="17" t="s">
        <v>63</v>
      </c>
      <c r="E15" s="16" t="s">
        <v>63</v>
      </c>
      <c r="F15" s="14"/>
      <c r="G15" s="16" t="s">
        <v>63</v>
      </c>
      <c r="H15" s="34">
        <v>243616</v>
      </c>
      <c r="I15" s="35">
        <v>35654.15</v>
      </c>
      <c r="J15" s="35">
        <v>4600</v>
      </c>
      <c r="K15" s="35">
        <v>18580.87</v>
      </c>
      <c r="L15" s="35">
        <v>18580.87</v>
      </c>
      <c r="M15" s="35">
        <v>0.11</v>
      </c>
      <c r="N15" s="35">
        <v>166200</v>
      </c>
    </row>
  </sheetData>
  <mergeCells count="9">
    <mergeCell ref="A7:B7"/>
    <mergeCell ref="A8:B8"/>
    <mergeCell ref="A9:B9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Purchase Regis1-04-24to30-11-24</vt:lpstr>
      <vt:lpstr>Labour Charge </vt:lpstr>
      <vt:lpstr>Professional Charge</vt:lpstr>
      <vt:lpstr>Site Security Charges</vt:lpstr>
      <vt:lpstr>Transportation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Desk</cp:lastModifiedBy>
  <dcterms:created xsi:type="dcterms:W3CDTF">2024-12-06T10:03:29Z</dcterms:created>
  <dcterms:modified xsi:type="dcterms:W3CDTF">2024-12-07T04:48:59Z</dcterms:modified>
</cp:coreProperties>
</file>