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Pramod Son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8" sheetId="43" r:id="rId4"/>
    <sheet name="Sheet5" sheetId="38" r:id="rId5"/>
    <sheet name="20-20" sheetId="4" r:id="rId6"/>
    <sheet name="Sheet1" sheetId="13" r:id="rId7"/>
    <sheet name="Sheet7" sheetId="42" r:id="rId8"/>
    <sheet name="Sheet2" sheetId="30" r:id="rId9"/>
    <sheet name="Sheet3" sheetId="31" r:id="rId10"/>
    <sheet name="Sheet4" sheetId="37" r:id="rId11"/>
    <sheet name="Sheet6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3" l="1"/>
  <c r="D28" i="23" l="1"/>
  <c r="D30" i="23" s="1"/>
  <c r="R24" i="4" l="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10" i="4" l="1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l="1"/>
  <c r="B20" i="23" s="1"/>
  <c r="C21" i="23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<sst xmlns="http://schemas.openxmlformats.org/spreadsheetml/2006/main" count="130" uniqueCount="99">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</sst>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383241</xdr:colOff>
      <xdr:row>2</xdr:row>
      <xdr:rowOff>123264</xdr:rowOff>
    </xdr:from>
    <xdr:to>
      <xdr:col>15</xdr:col>
      <xdr:colOff>25773</xdr:colOff>
      <xdr:row>21</xdr:row>
      <xdr:rowOff>161364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8829" y="504264"/>
          <a:ext cx="5693709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0</xdr:rowOff>
    </xdr:from>
    <xdr:to>
      <xdr:col>9</xdr:col>
      <xdr:colOff>552450</xdr:colOff>
      <xdr:row>19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</xdr:row>
      <xdr:rowOff>9525</xdr:rowOff>
    </xdr:from>
    <xdr:to>
      <xdr:col>9</xdr:col>
      <xdr:colOff>504825</xdr:colOff>
      <xdr:row>22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1525"/>
          <a:ext cx="5734050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36</xdr:row>
      <xdr:rowOff>76200</xdr:rowOff>
    </xdr:from>
    <xdr:to>
      <xdr:col>9</xdr:col>
      <xdr:colOff>533400</xdr:colOff>
      <xdr:row>53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934200"/>
          <a:ext cx="5734050" cy="3181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349624</xdr:colOff>
      <xdr:row>1</xdr:row>
      <xdr:rowOff>64994</xdr:rowOff>
    </xdr:from>
    <xdr:to>
      <xdr:col>9</xdr:col>
      <xdr:colOff>235324</xdr:colOff>
      <xdr:row>20</xdr:row>
      <xdr:rowOff>188819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4" y="255494"/>
          <a:ext cx="5701553" cy="3743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</xdr:row>
      <xdr:rowOff>85725</xdr:rowOff>
    </xdr:from>
    <xdr:to>
      <xdr:col>11</xdr:col>
      <xdr:colOff>370731</xdr:colOff>
      <xdr:row>19</xdr:row>
      <xdr:rowOff>123392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276225"/>
          <a:ext cx="5952381" cy="3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38035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13200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22800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22800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886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2962784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1772000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F54" sqref="F54:G56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G24" sqref="G24:I28"/>
    </sheetView>
  </sheetViews>
  <sheetFormatPr defaultRowHeight="15"/>
  <cols>
    <col min="7" max="7" width="14.5703125" customWidth="1"/>
  </cols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4" sqref="N14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Normal="100" workbookViewId="0">
      <selection activeCell="E23" sqref="E23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5000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3000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5000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886</v>
      </c>
      <c r="D18" s="76"/>
      <c r="E18" s="77"/>
      <c r="F18" s="78"/>
      <c r="G18" s="78"/>
    </row>
    <row r="19" spans="1:8">
      <c r="A19" s="15"/>
      <c r="B19" s="6"/>
      <c r="C19" s="30">
        <f>C18*C16</f>
        <v>4430000</v>
      </c>
      <c r="D19" s="78" t="s">
        <v>68</v>
      </c>
      <c r="E19" s="30"/>
      <c r="F19" s="78"/>
      <c r="G19" s="118"/>
    </row>
    <row r="20" spans="1:8">
      <c r="A20" s="15"/>
      <c r="B20" s="61">
        <f>C20*0.8</f>
        <v>3189600</v>
      </c>
      <c r="C20" s="31">
        <f>C19*90%</f>
        <v>3987000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3544000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1772000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9229.1666666666661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82.322999999999993</v>
      </c>
      <c r="D28" s="119">
        <f>C28*10.764</f>
        <v>886.12477199999989</v>
      </c>
    </row>
    <row r="29" spans="1:8">
      <c r="C29"/>
      <c r="D29" s="119"/>
    </row>
    <row r="30" spans="1:8">
      <c r="C30"/>
      <c r="D30" s="120">
        <f>SUM(D28:D29)</f>
        <v>886.12477199999989</v>
      </c>
      <c r="E30" s="119"/>
    </row>
    <row r="31" spans="1:8">
      <c r="C31" s="75"/>
      <c r="D31" s="120"/>
      <c r="E31" s="121"/>
      <c r="F31" s="119"/>
    </row>
    <row r="32" spans="1:8">
      <c r="C32"/>
      <c r="D32" s="119">
        <f>D30/1.35</f>
        <v>656.38871999999992</v>
      </c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I6" sqref="I6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Normal="100" workbookViewId="0">
      <selection activeCell="N21" sqref="N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1000</v>
      </c>
      <c r="C11" s="4">
        <f t="shared" si="2"/>
        <v>1200</v>
      </c>
      <c r="D11" s="4">
        <f t="shared" si="3"/>
        <v>1440</v>
      </c>
      <c r="E11" s="5">
        <f t="shared" si="4"/>
        <v>6000000</v>
      </c>
      <c r="F11" s="4">
        <f t="shared" si="5"/>
        <v>6000</v>
      </c>
      <c r="G11" s="4">
        <f t="shared" si="6"/>
        <v>5000</v>
      </c>
      <c r="H11" s="4">
        <f t="shared" si="7"/>
        <v>4167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v>1000</v>
      </c>
      <c r="R11" s="2">
        <v>6000000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2000</v>
      </c>
      <c r="C12" s="4">
        <f t="shared" si="2"/>
        <v>2400</v>
      </c>
      <c r="D12" s="4">
        <f t="shared" si="3"/>
        <v>2880</v>
      </c>
      <c r="E12" s="5">
        <f t="shared" si="4"/>
        <v>17000000</v>
      </c>
      <c r="F12" s="4">
        <f t="shared" si="5"/>
        <v>8500</v>
      </c>
      <c r="G12" s="4">
        <f t="shared" si="6"/>
        <v>7083</v>
      </c>
      <c r="H12" s="4">
        <f t="shared" si="7"/>
        <v>5903</v>
      </c>
      <c r="I12" s="4">
        <f t="shared" si="8"/>
        <v>0</v>
      </c>
      <c r="J12" s="4">
        <f t="shared" si="9"/>
        <v>0</v>
      </c>
      <c r="Q12">
        <v>2000</v>
      </c>
      <c r="R12" s="2">
        <v>17000000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R16" s="2"/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R17" s="2"/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R18" s="2"/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S18" sqref="S1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4" sqref="N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Sheet8</vt:lpstr>
      <vt:lpstr>Sheet5</vt:lpstr>
      <vt:lpstr>20-20</vt:lpstr>
      <vt:lpstr>Sheet1</vt:lpstr>
      <vt:lpstr>Sheet7</vt:lpstr>
      <vt:lpstr>Sheet2</vt:lpstr>
      <vt:lpstr>Sheet3</vt:lpstr>
      <vt:lpstr>Sheet4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2024-12-05T12:37:35Z</dcterms:modified>
</cp:coreProperties>
</file>